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772" windowWidth="9996" windowHeight="43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GV TOAN TRUONG" sheetId="35" r:id="rId9"/>
    <sheet name="CB-GV-NV TOAN TRUONG" sheetId="28" state="hidden" r:id="rId10"/>
    <sheet name="DU LIEU GOC" sheetId="26" state="hidden" r:id="rId11"/>
    <sheet name="TC 2.6 TIENG ANH (110)" sheetId="41" state="hidden" r:id="rId12"/>
    <sheet name="GIANG VIEN" sheetId="43" state="hidden" r:id="rId13"/>
    <sheet name="CBQL" sheetId="44" state="hidden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9" hidden="1">'CB-GV-NV TOAN TRUONG'!$A$5:$CV$333</definedName>
    <definedName name="_xlnm._FilterDatabase" localSheetId="13" hidden="1">CBQL!$A$6:$DE$76</definedName>
    <definedName name="_xlnm._FilterDatabase" localSheetId="10" hidden="1">'DU LIEU GOC'!$A$1:$CW$331</definedName>
    <definedName name="_xlnm._FilterDatabase" localSheetId="12" hidden="1">'GIANG VIEN'!$A$6:$DS$153</definedName>
    <definedName name="_xlnm._FilterDatabase" localSheetId="8" hidden="1">'GV TOAN TRUONG'!$A$6:$DR$213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1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9">'CB-GV-NV TOAN TRUONG'!$5:$6</definedName>
    <definedName name="_xlnm.Print_Titles" localSheetId="8">'GV TOAN TRUONG'!$5:$6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1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20" i="35" l="1"/>
  <c r="BT158" i="35"/>
  <c r="BH158" i="35"/>
  <c r="AW158" i="35"/>
  <c r="AV158" i="35"/>
  <c r="J158" i="35"/>
  <c r="I158" i="35"/>
  <c r="H158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57" i="35"/>
  <c r="BH157" i="35"/>
  <c r="AW157" i="35"/>
  <c r="AV157" i="35"/>
  <c r="J157" i="35"/>
  <c r="I157" i="35"/>
  <c r="H157" i="35"/>
  <c r="BT193" i="35"/>
  <c r="BH193" i="35"/>
  <c r="AW193" i="35"/>
  <c r="AV193" i="35"/>
  <c r="J193" i="35"/>
  <c r="I193" i="35"/>
  <c r="H193" i="35"/>
  <c r="BT143" i="35"/>
  <c r="BH143" i="35"/>
  <c r="AW143" i="35"/>
  <c r="AV143" i="35"/>
  <c r="J143" i="35"/>
  <c r="I143" i="35"/>
  <c r="H143" i="35"/>
  <c r="BT63" i="35"/>
  <c r="BH63" i="35"/>
  <c r="AW63" i="35"/>
  <c r="AV63" i="35"/>
  <c r="J63" i="35"/>
  <c r="I63" i="35"/>
  <c r="H63" i="35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J197" i="35"/>
  <c r="I197" i="35"/>
  <c r="H197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AW190" i="35"/>
  <c r="AV190" i="35"/>
  <c r="J190" i="35"/>
  <c r="I190" i="35"/>
  <c r="H190" i="35"/>
  <c r="BT189" i="35"/>
  <c r="BH189" i="35"/>
  <c r="AW189" i="35"/>
  <c r="AV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AW181" i="35"/>
  <c r="AV181" i="35"/>
  <c r="J181" i="35"/>
  <c r="I181" i="35"/>
  <c r="H181" i="35"/>
  <c r="BT180" i="35"/>
  <c r="BH180" i="35"/>
  <c r="AW180" i="35"/>
  <c r="AV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1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<sst xmlns="http://schemas.openxmlformats.org/spreadsheetml/2006/main" count="95461" uniqueCount="4931">
  <si>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</si>
  <si>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</si>
  <si>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</si>
  <si>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</si>
  <si>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</si>
  <si>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</si>
  <si>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</si>
  <si>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</si>
  <si>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</si>
  <si>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</si>
  <si>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</si>
  <si>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</si>
  <si>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</si>
  <si>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</si>
  <si>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</si>
  <si>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</si>
  <si>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</si>
  <si>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</si>
  <si>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</si>
  <si>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</si>
  <si>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</si>
  <si>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</si>
  <si>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</si>
  <si>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</si>
  <si>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</si>
  <si>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</si>
  <si>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</si>
  <si>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</si>
  <si>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</si>
  <si>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</si>
  <si>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</si>
  <si>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</si>
  <si>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</si>
  <si>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</si>
  <si>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</si>
  <si>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</si>
  <si>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</si>
  <si>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</si>
  <si>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</si>
  <si>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</si>
  <si>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</si>
  <si>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</si>
  <si>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</si>
  <si>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</si>
  <si>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</si>
  <si>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</si>
  <si>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</si>
  <si>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</si>
  <si>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</si>
  <si>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</si>
  <si>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</si>
  <si>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</si>
  <si>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</si>
  <si>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</si>
  <si>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</si>
  <si>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</si>
  <si>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</si>
  <si>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</si>
  <si>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</si>
  <si>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</si>
  <si>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</si>
  <si>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</si>
  <si>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</si>
  <si>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</si>
  <si>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</si>
  <si>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</si>
  <si>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</si>
  <si>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</si>
  <si>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</si>
  <si>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</si>
  <si>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</si>
  <si>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</si>
  <si>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</si>
  <si>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</si>
  <si>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</si>
  <si>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</si>
  <si>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</si>
  <si>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</si>
  <si>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</si>
  <si>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</si>
  <si>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</si>
  <si>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</si>
  <si>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</si>
  <si>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</si>
  <si>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</si>
  <si>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</si>
  <si>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</si>
  <si>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</si>
  <si>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</si>
  <si>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</si>
  <si>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</si>
  <si>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</si>
  <si>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</si>
  <si>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</si>
  <si>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</si>
  <si>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</si>
  <si>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</si>
  <si>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</si>
  <si>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</si>
  <si>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</si>
  <si>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</si>
  <si>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</si>
  <si>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</si>
  <si>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</si>
  <si>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</si>
  <si>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</si>
  <si>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</si>
  <si>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</si>
  <si>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</si>
  <si>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</si>
  <si>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</si>
  <si>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</si>
  <si>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</si>
  <si>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</si>
  <si>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</si>
  <si>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</si>
  <si>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</si>
  <si>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</si>
  <si>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</si>
  <si>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</si>
  <si>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</si>
  <si>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</si>
  <si>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</si>
  <si>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</si>
  <si>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</si>
  <si>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</si>
  <si>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</si>
  <si>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</si>
  <si>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</si>
  <si>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</si>
  <si>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</si>
  <si>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</si>
  <si>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</si>
  <si>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</si>
  <si>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</si>
  <si>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</si>
  <si>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</si>
  <si>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</si>
  <si>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</si>
  <si>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</si>
  <si>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</si>
  <si>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</si>
  <si>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</si>
  <si>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</si>
  <si>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</si>
  <si>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</si>
  <si>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</si>
  <si>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</si>
  <si>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</si>
  <si>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</si>
  <si>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</si>
  <si>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</si>
  <si>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</si>
  <si>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</si>
  <si>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</si>
  <si>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</si>
  <si>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</si>
  <si>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</si>
  <si>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</si>
  <si>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</si>
  <si>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</si>
  <si>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</si>
  <si>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</si>
  <si>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</si>
  <si>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</si>
  <si>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</si>
  <si>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</si>
  <si>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</si>
  <si>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</si>
  <si>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</si>
  <si>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</si>
  <si>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</si>
  <si>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</si>
  <si>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</si>
  <si>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</si>
  <si>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</si>
  <si>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</si>
  <si>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</si>
  <si>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</si>
  <si>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</si>
  <si>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</si>
  <si>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</si>
  <si>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</si>
  <si>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</si>
  <si>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</si>
  <si>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</si>
  <si>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</si>
  <si>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</si>
  <si>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</si>
  <si>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</si>
  <si>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</si>
  <si>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</si>
  <si>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</si>
  <si>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</si>
  <si>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</si>
  <si>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</si>
  <si>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</si>
  <si>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</si>
  <si>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</si>
  <si>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</si>
  <si>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</si>
  <si>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</si>
  <si>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</si>
  <si>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</si>
  <si>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</si>
  <si>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</si>
  <si>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</si>
  <si>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</si>
  <si>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</si>
  <si>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</si>
  <si>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</si>
  <si>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</si>
  <si>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</si>
  <si>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</si>
  <si>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</si>
  <si>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</si>
  <si>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</si>
  <si>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</si>
  <si>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</si>
  <si>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</si>
  <si>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</si>
  <si>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</si>
  <si>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</si>
  <si>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</si>
  <si>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</si>
  <si>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</si>
  <si>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</si>
  <si>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</si>
  <si>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</si>
  <si>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</si>
  <si>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</si>
  <si>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</si>
  <si>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</si>
  <si>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</si>
  <si>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</si>
  <si>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</si>
  <si>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</si>
  <si>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</si>
  <si>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</si>
  <si>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</si>
  <si>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</si>
  <si>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</si>
  <si>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</si>
  <si>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</si>
  <si>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</si>
  <si>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</si>
  <si>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</si>
  <si>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</si>
  <si>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</si>
  <si>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</si>
  <si>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</si>
  <si>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</si>
  <si>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</si>
  <si>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</si>
  <si>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</si>
  <si>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</si>
  <si>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</si>
  <si>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</si>
  <si>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</si>
  <si>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</si>
  <si>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</si>
  <si>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</si>
  <si>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</si>
  <si>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</si>
  <si>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</si>
  <si>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</si>
  <si>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</si>
  <si>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</si>
  <si>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</si>
  <si>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</si>
  <si>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</si>
  <si>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</si>
  <si>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</si>
  <si>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</si>
  <si>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</si>
  <si>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</si>
  <si>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</si>
  <si>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</si>
  <si>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</si>
  <si>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</si>
  <si>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</si>
  <si>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</si>
  <si>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</si>
  <si>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</si>
  <si>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</si>
  <si>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</si>
  <si>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</si>
  <si>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</si>
  <si>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</si>
  <si>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</si>
  <si>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</si>
  <si>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</si>
  <si>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</si>
  <si>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</si>
  <si>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</si>
  <si>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</si>
  <si>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</si>
  <si>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</si>
  <si>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</si>
  <si>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</si>
  <si>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</si>
  <si>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</si>
  <si>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</si>
  <si>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</si>
  <si>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</si>
  <si>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</si>
  <si>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</si>
  <si>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</si>
  <si>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</si>
  <si>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</si>
  <si>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</si>
  <si>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</si>
  <si>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</si>
  <si>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</si>
  <si>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</si>
  <si>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</si>
  <si>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</si>
  <si>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</si>
  <si>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</si>
  <si>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</si>
  <si>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</si>
  <si>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</si>
  <si>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</si>
  <si>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</si>
  <si>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</si>
  <si>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</si>
  <si>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</si>
  <si>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</si>
  <si>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</si>
  <si>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</si>
  <si>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</si>
  <si>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</si>
  <si>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</si>
  <si>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</si>
  <si>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</si>
  <si>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</si>
  <si>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</si>
  <si>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</si>
  <si>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</si>
  <si>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</si>
  <si>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</si>
  <si>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</si>
  <si>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</si>
  <si>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</si>
  <si>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</si>
  <si>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</si>
  <si>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</si>
  <si>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</si>
  <si>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</si>
  <si>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</si>
  <si>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</si>
  <si>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</si>
  <si>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</si>
  <si>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</si>
  <si>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</si>
  <si>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</si>
  <si>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</si>
  <si>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</si>
  <si>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</si>
  <si>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</si>
  <si>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</si>
  <si>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</si>
  <si>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</si>
  <si>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</si>
  <si>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</si>
  <si>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</si>
  <si>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</si>
  <si>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</si>
  <si>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</si>
  <si>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</si>
  <si>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</si>
  <si>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</si>
  <si>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</si>
  <si>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</si>
  <si>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</si>
  <si>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</si>
  <si>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</si>
  <si>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</si>
  <si>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</si>
  <si>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</si>
  <si>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</si>
  <si>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</si>
  <si>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</si>
  <si>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</si>
  <si>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</si>
  <si>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</si>
  <si>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</si>
  <si>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</si>
  <si>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</si>
  <si>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</si>
  <si>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</si>
  <si>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</si>
  <si>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</si>
  <si>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</si>
  <si>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</si>
  <si>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</si>
  <si>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</si>
  <si>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</si>
  <si>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</si>
  <si>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</si>
  <si>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</si>
  <si>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</si>
  <si>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</si>
  <si>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</si>
  <si>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</si>
  <si>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</si>
  <si>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</si>
  <si>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</si>
  <si>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</si>
  <si>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</si>
  <si>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</si>
  <si>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</si>
  <si>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</si>
  <si>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</si>
  <si>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</si>
  <si>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</si>
  <si>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</si>
  <si>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</si>
  <si>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</si>
  <si>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</si>
  <si>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</si>
  <si>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</si>
  <si>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</si>
  <si>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</si>
  <si>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</si>
  <si>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</si>
  <si>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</si>
  <si>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</si>
  <si>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</si>
  <si>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</si>
  <si>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</si>
  <si>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</si>
  <si>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</si>
  <si>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</si>
  <si>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</si>
  <si>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</si>
  <si>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</si>
  <si>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</si>
  <si>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</si>
  <si>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</si>
  <si>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</si>
  <si>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</si>
  <si>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</si>
  <si>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</si>
  <si>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</si>
  <si>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</si>
  <si>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</si>
  <si>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</si>
  <si>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</si>
  <si>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</si>
  <si>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</si>
  <si>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</si>
  <si>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</si>
  <si>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</si>
  <si>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</si>
  <si>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</si>
  <si>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</si>
  <si>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</si>
  <si>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</si>
  <si>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</si>
  <si>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</si>
  <si>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</si>
  <si>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</si>
  <si>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</si>
  <si>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</si>
  <si>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</si>
  <si>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</si>
  <si>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</si>
  <si>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</si>
  <si>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</si>
  <si>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</si>
  <si>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</si>
  <si>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</si>
  <si>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</si>
  <si>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</si>
  <si>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</si>
  <si>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</si>
  <si>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</si>
  <si>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</si>
  <si>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</si>
  <si>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</si>
  <si>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</si>
  <si>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</si>
  <si>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</si>
  <si>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</si>
  <si>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</si>
  <si>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</si>
  <si>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</si>
  <si>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</si>
  <si>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</si>
  <si>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</si>
  <si>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</si>
  <si>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</si>
  <si>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</si>
  <si>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</si>
  <si>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</si>
  <si>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</si>
  <si>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</si>
  <si>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</si>
  <si>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</si>
  <si>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</si>
  <si>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</si>
  <si>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</si>
  <si>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</si>
  <si>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</si>
  <si>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</si>
  <si>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</si>
  <si>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</si>
  <si>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</si>
  <si>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</si>
  <si>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</si>
  <si>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</si>
  <si>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</si>
  <si>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</si>
  <si>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</si>
  <si>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</si>
  <si>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</si>
  <si>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</si>
  <si>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</si>
  <si>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</si>
  <si>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</si>
  <si>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</si>
  <si>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</si>
  <si>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</si>
  <si>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</si>
  <si>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</si>
  <si>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</si>
  <si>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</si>
  <si>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</si>
  <si>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</si>
  <si>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</si>
  <si>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</si>
  <si>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</si>
  <si>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</si>
  <si>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</si>
  <si>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</si>
  <si>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</si>
  <si>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</si>
  <si>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</si>
  <si>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</si>
  <si>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</si>
  <si>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</si>
  <si>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</si>
  <si>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</si>
  <si>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</si>
  <si>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</si>
  <si>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</si>
  <si>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</si>
  <si>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</si>
  <si>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</si>
  <si>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</si>
  <si>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</si>
  <si>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</si>
  <si>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</si>
  <si>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</si>
  <si>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</si>
  <si>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</si>
  <si>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</si>
  <si>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</si>
  <si>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</si>
  <si>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</si>
  <si>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</si>
  <si>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</si>
  <si>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</si>
  <si>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</si>
  <si>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</si>
  <si>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</si>
  <si>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</si>
  <si>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</si>
  <si>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</si>
  <si>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</si>
  <si>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</si>
  <si>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</si>
  <si>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</si>
  <si>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</si>
  <si>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</si>
  <si>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</si>
  <si>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</si>
  <si>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</si>
  <si>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</si>
  <si>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</si>
  <si>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</si>
  <si>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</si>
  <si>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</si>
  <si>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</si>
  <si>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</si>
  <si>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</si>
  <si>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</si>
  <si>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</si>
  <si>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</si>
  <si>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</si>
  <si>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</si>
  <si>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</si>
  <si>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</si>
  <si>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</si>
  <si>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</si>
  <si>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</si>
  <si>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</si>
  <si>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</si>
  <si>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</si>
  <si>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</si>
  <si>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</si>
  <si>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</si>
  <si>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</si>
  <si>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</si>
  <si>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</si>
  <si>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</si>
  <si>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</si>
  <si>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</si>
  <si>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</si>
  <si>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</si>
  <si>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</si>
  <si>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</si>
  <si>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</si>
  <si>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</si>
  <si>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</si>
  <si>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</si>
  <si>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</si>
  <si>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</si>
  <si>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</si>
  <si>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</si>
  <si>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</si>
  <si>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</si>
  <si>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</si>
  <si>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</si>
  <si>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</si>
  <si>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</si>
  <si>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</si>
  <si>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</si>
  <si>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</si>
  <si>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</si>
  <si>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</si>
  <si>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</si>
  <si>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</si>
  <si>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</si>
  <si>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</si>
  <si>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</si>
  <si>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</si>
  <si>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</si>
  <si>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</si>
  <si>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</si>
  <si>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</si>
  <si>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</si>
  <si>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</si>
  <si>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</si>
  <si>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</si>
  <si>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</si>
  <si>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</si>
  <si>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</si>
  <si>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</si>
  <si>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</si>
  <si>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</si>
  <si>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</si>
  <si>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</si>
  <si>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</si>
  <si>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</si>
  <si>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</si>
  <si>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</si>
  <si>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</si>
  <si>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</si>
  <si>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</si>
  <si>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</si>
  <si>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</si>
  <si>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</si>
  <si>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</si>
  <si>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</si>
  <si>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</si>
  <si>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</si>
  <si>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</si>
  <si>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</si>
  <si>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</si>
  <si>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</si>
  <si>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</si>
  <si>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</si>
  <si>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</si>
  <si>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</si>
  <si>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</si>
  <si>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</si>
  <si>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</si>
  <si>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</si>
  <si>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</si>
  <si>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</si>
  <si>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</si>
  <si>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</si>
  <si>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</si>
  <si>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</si>
  <si>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</si>
  <si>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</si>
  <si>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</si>
  <si>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</si>
  <si>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</si>
  <si>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</si>
  <si>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</si>
  <si>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</si>
  <si>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</si>
  <si>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</si>
  <si>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</si>
  <si>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</si>
  <si>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</si>
  <si>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</si>
  <si>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</si>
  <si>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</si>
  <si>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</si>
  <si>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</si>
  <si>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</si>
  <si>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</si>
  <si>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</si>
  <si>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</si>
  <si>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</si>
  <si>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</si>
  <si>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</si>
  <si>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</si>
  <si>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</si>
  <si>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</si>
  <si>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</si>
  <si>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</si>
  <si>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</si>
  <si>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</si>
  <si>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</si>
  <si>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</si>
  <si>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</si>
  <si>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</si>
  <si>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</si>
  <si>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</si>
  <si>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</si>
  <si>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</si>
  <si>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</si>
  <si>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</si>
  <si>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</si>
  <si>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</si>
  <si>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</si>
  <si>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</si>
  <si>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</si>
  <si>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</si>
  <si>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</si>
  <si>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</si>
  <si>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</si>
  <si>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</si>
  <si>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</si>
  <si>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</si>
  <si>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</si>
  <si>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</si>
  <si>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</si>
  <si>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</si>
  <si>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</si>
  <si>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</si>
  <si>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</si>
  <si>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</si>
  <si>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</si>
  <si>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</si>
  <si>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</si>
  <si>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</si>
  <si>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</si>
  <si>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</si>
  <si>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</si>
  <si>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</si>
  <si>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</si>
  <si>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</si>
  <si>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</si>
  <si>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</si>
  <si>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</si>
  <si>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</si>
  <si>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</si>
  <si>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</si>
  <si>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</si>
  <si>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</si>
  <si>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</si>
  <si>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</si>
  <si>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</si>
  <si>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</si>
  <si>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</si>
  <si>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</si>
  <si>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</si>
  <si>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</si>
  <si>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</si>
  <si>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</si>
  <si>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</si>
  <si>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</si>
  <si>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</si>
  <si>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</si>
  <si>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</si>
  <si>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</si>
  <si>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</si>
  <si>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</si>
  <si>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</si>
  <si>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</si>
  <si>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</si>
  <si>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</si>
  <si>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</si>
  <si>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</si>
  <si>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</si>
  <si>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</si>
  <si>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</si>
  <si>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</si>
  <si>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</si>
  <si>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</si>
  <si>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</si>
  <si>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</si>
  <si>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</si>
  <si>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</si>
  <si>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</si>
  <si>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</si>
  <si>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</si>
  <si>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</si>
  <si>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</si>
  <si>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</si>
  <si>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</si>
  <si>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</si>
  <si>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</si>
  <si>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</si>
  <si>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</si>
  <si>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</si>
  <si>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</si>
  <si>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</si>
  <si>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</si>
  <si>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</si>
  <si>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</si>
  <si>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</si>
  <si>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</si>
  <si>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</si>
  <si>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</si>
  <si>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</si>
  <si>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</si>
  <si>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</si>
  <si>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</si>
  <si>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</si>
  <si>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</si>
  <si>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</si>
  <si>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</si>
  <si>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</si>
  <si>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</si>
  <si>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</si>
  <si>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</si>
  <si>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</si>
  <si>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</si>
  <si>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</si>
  <si>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</si>
  <si>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</si>
  <si>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</si>
  <si>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</si>
  <si>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</si>
  <si>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</si>
  <si>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</si>
  <si>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</si>
  <si>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</si>
  <si>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</si>
  <si>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</si>
  <si>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</si>
  <si>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</si>
  <si>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</si>
  <si>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</si>
  <si>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</si>
  <si>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</si>
  <si>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</si>
  <si>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</si>
  <si>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</si>
  <si>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</si>
  <si>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</si>
  <si>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</si>
  <si>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</si>
  <si>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</si>
  <si>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</si>
  <si>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</si>
  <si>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</si>
  <si>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</si>
  <si>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</si>
  <si>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</si>
  <si>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</si>
  <si>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</si>
  <si>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</si>
  <si>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</si>
  <si>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</si>
  <si>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</si>
  <si>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</si>
  <si>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</si>
  <si>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</si>
  <si>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</si>
  <si>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</si>
  <si>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</si>
  <si>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</si>
  <si>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</si>
  <si>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</si>
  <si>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</si>
  <si>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</si>
  <si>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</si>
  <si>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</si>
  <si>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</si>
  <si>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</si>
  <si>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</si>
  <si>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</si>
  <si>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</si>
  <si>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</si>
  <si>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</si>
  <si>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</si>
  <si>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</si>
  <si>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</si>
  <si>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</si>
  <si>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</si>
  <si>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</si>
  <si>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</si>
  <si>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</si>
  <si>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</si>
  <si>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</si>
  <si>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</si>
  <si>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</si>
  <si>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</si>
  <si>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</si>
  <si>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</si>
  <si>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</si>
  <si>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</si>
  <si>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</si>
  <si>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</si>
  <si>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</si>
  <si>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</si>
  <si>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</si>
  <si>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</si>
  <si>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</si>
  <si>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</si>
  <si>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</si>
  <si>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</si>
  <si>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</si>
  <si>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</si>
  <si>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</si>
  <si>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</si>
  <si>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</si>
  <si>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</si>
  <si>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</si>
  <si>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</si>
  <si>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</si>
  <si>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</si>
  <si>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</si>
  <si>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</si>
  <si>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</si>
  <si>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</si>
  <si>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</si>
  <si>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</si>
  <si>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</si>
  <si>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</si>
  <si>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</si>
  <si>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</si>
  <si>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</si>
  <si>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</si>
  <si>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</si>
  <si>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</si>
  <si>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</si>
  <si>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</si>
  <si>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</si>
  <si>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</si>
  <si>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</si>
  <si>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</si>
  <si>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</si>
  <si>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</si>
  <si>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</si>
  <si>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</si>
  <si>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</si>
  <si>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</si>
  <si>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</si>
  <si>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</si>
  <si>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</si>
  <si>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</si>
  <si>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</si>
  <si>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</si>
  <si>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</si>
  <si>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</si>
  <si>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</si>
  <si>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</si>
  <si>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</si>
  <si>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</si>
  <si>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</si>
  <si>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</si>
  <si>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</si>
  <si>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</si>
  <si>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</si>
  <si>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</si>
  <si>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</si>
  <si>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</si>
  <si>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</si>
  <si>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</si>
  <si>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</si>
  <si>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</si>
  <si>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</si>
  <si>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</si>
  <si>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</si>
  <si>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</si>
  <si>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</si>
  <si>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</si>
  <si>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</si>
  <si>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</si>
  <si>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</si>
  <si>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</si>
  <si>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</si>
  <si>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</si>
  <si>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</si>
  <si>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</si>
  <si>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</si>
  <si>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</si>
  <si>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</si>
  <si>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</si>
  <si>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</si>
  <si>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</si>
  <si>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</si>
  <si>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</si>
  <si>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</si>
  <si>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</si>
  <si>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</si>
  <si>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</si>
  <si>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</si>
  <si>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</si>
  <si>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</si>
  <si>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</si>
  <si>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</si>
  <si>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</si>
  <si>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</si>
  <si>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</si>
  <si>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</si>
  <si>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</si>
  <si>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</si>
  <si>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</si>
  <si>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</si>
  <si>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</si>
  <si>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</si>
  <si>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</si>
  <si>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</si>
  <si>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</si>
  <si>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</si>
  <si>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</si>
  <si>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</si>
  <si>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</si>
  <si>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</si>
  <si>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</si>
  <si>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</si>
  <si>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</si>
  <si>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</si>
  <si>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</si>
  <si>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</si>
  <si>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</si>
  <si>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</si>
  <si>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</si>
  <si>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</si>
  <si>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</si>
  <si>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</si>
  <si>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</si>
  <si>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</si>
  <si>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</si>
  <si>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</si>
  <si>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</si>
  <si>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</si>
  <si>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</si>
  <si>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</si>
  <si>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</si>
  <si>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</si>
  <si>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</si>
  <si>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</si>
  <si>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</si>
  <si>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</si>
  <si>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</si>
  <si>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</si>
  <si>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</si>
  <si>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</si>
  <si>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</si>
  <si>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</si>
  <si>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</si>
  <si>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</si>
  <si>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</si>
  <si>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</si>
  <si>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</si>
  <si>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</si>
  <si>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</si>
  <si>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</si>
  <si>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</si>
  <si>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</si>
  <si>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</si>
  <si>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</si>
  <si>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</si>
  <si>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</si>
  <si>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</si>
  <si>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</si>
  <si>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</si>
  <si>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</si>
  <si>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</si>
  <si>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</si>
  <si>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</si>
  <si>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</si>
  <si>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</si>
  <si>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</si>
  <si>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</si>
  <si>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</si>
  <si>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</si>
  <si>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</si>
  <si>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</si>
  <si>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</si>
  <si>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</si>
  <si>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</si>
  <si>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</si>
  <si>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</si>
  <si>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</si>
  <si>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</si>
  <si>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</si>
  <si>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</si>
  <si>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</si>
  <si>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</si>
  <si>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</si>
  <si>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</si>
  <si>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</si>
  <si>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</si>
  <si>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</si>
  <si>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</si>
  <si>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</si>
  <si>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</si>
  <si>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</si>
  <si>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</si>
  <si>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</si>
  <si>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</si>
  <si>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</si>
  <si>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</si>
  <si>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</si>
  <si>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</si>
  <si>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</si>
  <si>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</si>
  <si>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</si>
  <si>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</si>
  <si>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</si>
  <si>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</si>
  <si>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</si>
  <si>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</si>
  <si>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</si>
  <si>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</si>
  <si>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</si>
  <si>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</si>
  <si>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</si>
  <si>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</si>
  <si>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</si>
  <si>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</si>
  <si>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</si>
  <si>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</si>
  <si>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</si>
  <si>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</si>
  <si>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</si>
  <si>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</si>
  <si>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</si>
  <si>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</si>
  <si>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</si>
  <si>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</si>
  <si>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</si>
  <si>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</si>
  <si>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</si>
  <si>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</si>
  <si>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</si>
  <si>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</si>
  <si>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</si>
  <si>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</si>
  <si>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</si>
  <si>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</si>
  <si>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</si>
  <si>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</si>
  <si>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</si>
  <si>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</si>
  <si>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</si>
  <si>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</si>
  <si>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</si>
  <si>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</si>
  <si>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</si>
  <si>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</si>
  <si>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</si>
  <si>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</si>
  <si>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</si>
  <si>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</si>
  <si>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</si>
  <si>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</si>
  <si>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</si>
  <si>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</si>
  <si>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</si>
  <si>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</si>
  <si>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</si>
  <si>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</si>
  <si>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</si>
  <si>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</si>
  <si>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</si>
  <si>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</si>
  <si>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</si>
  <si>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</si>
  <si>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</si>
  <si>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</si>
  <si>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</si>
  <si>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</si>
  <si>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</si>
  <si>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</si>
  <si>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</si>
  <si>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</si>
  <si>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</si>
  <si>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</si>
  <si>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</si>
  <si>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</si>
  <si>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</si>
  <si>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</si>
  <si>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</si>
  <si>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</si>
  <si>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</si>
  <si>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</si>
  <si>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</si>
  <si>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</si>
  <si>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</si>
  <si>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</si>
  <si>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</si>
  <si>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</si>
  <si>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</si>
  <si>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</si>
  <si>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</si>
  <si>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</si>
  <si>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</si>
  <si>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</si>
  <si>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</si>
  <si>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</si>
  <si>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</si>
  <si>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</si>
  <si>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</si>
  <si>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</si>
  <si>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</si>
  <si>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</si>
  <si>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</si>
  <si>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</si>
  <si>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</si>
  <si>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</si>
  <si>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</si>
  <si>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</si>
  <si>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</si>
  <si>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</si>
  <si>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</si>
  <si>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</si>
  <si>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</si>
  <si>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</si>
  <si>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</si>
  <si>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</si>
  <si>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</si>
  <si>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</si>
  <si>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</si>
  <si>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</si>
  <si>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</si>
  <si>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</si>
  <si>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</si>
  <si>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</si>
  <si>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</si>
  <si>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</si>
  <si>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</si>
  <si>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</si>
  <si>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</si>
  <si>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</si>
  <si>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</si>
  <si>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</si>
  <si>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</si>
  <si>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</si>
  <si>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</si>
  <si>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</si>
  <si>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</si>
  <si>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</si>
  <si>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</si>
  <si>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</si>
  <si>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</si>
  <si>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</si>
  <si>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</si>
  <si>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</si>
  <si>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</si>
  <si>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</si>
  <si>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</si>
  <si>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</si>
  <si>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</si>
  <si>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</si>
  <si>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</si>
  <si>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</si>
  <si>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</si>
  <si>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</si>
  <si>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</si>
  <si>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</si>
  <si>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</si>
  <si>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</si>
  <si>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</si>
  <si>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</si>
  <si>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</si>
  <si>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</si>
  <si>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</si>
  <si>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</si>
  <si>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</si>
  <si>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</si>
  <si>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</si>
  <si>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</si>
  <si>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</si>
  <si>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</si>
  <si>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</si>
  <si>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</si>
  <si>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</si>
  <si>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</si>
  <si>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</si>
  <si>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</si>
  <si>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</si>
  <si>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</si>
  <si>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</si>
  <si>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</si>
  <si>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</si>
  <si>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</si>
  <si>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</si>
  <si>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</si>
  <si>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</si>
  <si>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</si>
  <si>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</si>
  <si>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</si>
  <si>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</si>
  <si>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</si>
  <si>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</si>
  <si>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</si>
  <si>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</si>
  <si>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</si>
  <si>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</si>
  <si>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</si>
  <si>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</si>
  <si>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</si>
  <si>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</si>
  <si>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</si>
  <si>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</si>
  <si>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</si>
  <si>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</si>
  <si>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</si>
  <si>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</si>
  <si>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</si>
  <si>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</si>
  <si>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</si>
  <si>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</si>
  <si>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</si>
  <si>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</si>
  <si>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</si>
  <si>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</si>
  <si>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</si>
  <si>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</si>
  <si>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</si>
  <si>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</si>
  <si>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</si>
  <si>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</si>
  <si>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</si>
  <si>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</si>
  <si>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</si>
  <si>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</si>
  <si>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</si>
  <si>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</si>
  <si>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</si>
  <si>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</si>
  <si>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</si>
  <si>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</si>
  <si>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</si>
  <si>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</si>
  <si>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</si>
  <si>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</si>
  <si>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</si>
  <si>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</si>
  <si>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</si>
  <si>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</si>
  <si>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</si>
  <si>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</si>
  <si>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</si>
  <si>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</si>
  <si>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</si>
  <si>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</si>
  <si>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</si>
  <si>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</si>
  <si>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</si>
  <si>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</si>
  <si>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</si>
  <si>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</si>
  <si>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</si>
  <si>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</si>
  <si>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</si>
  <si>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</si>
  <si>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</si>
  <si>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</si>
  <si>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</si>
  <si>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</si>
  <si>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</si>
  <si>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</si>
  <si>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</si>
  <si>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</si>
  <si>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</si>
  <si>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</si>
  <si>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</si>
  <si>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</si>
  <si>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</si>
  <si>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</si>
  <si>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</si>
  <si>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</si>
  <si>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</si>
  <si>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</si>
  <si>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</si>
  <si>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</si>
  <si>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</si>
  <si>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</si>
  <si>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</si>
  <si>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</si>
  <si>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</si>
  <si>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</si>
  <si>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</si>
  <si>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</si>
  <si>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</si>
  <si>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</si>
  <si>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</si>
  <si>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</si>
  <si>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</si>
  <si>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</si>
  <si>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</si>
  <si>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</si>
  <si>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</si>
  <si>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</si>
  <si>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</si>
  <si>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</si>
  <si>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</si>
  <si>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</si>
  <si>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</si>
  <si>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</si>
  <si>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</si>
  <si>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</si>
  <si>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</si>
  <si>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</si>
  <si>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</si>
  <si>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</si>
  <si>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</si>
  <si>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</si>
  <si>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</si>
  <si>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</si>
  <si>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</si>
  <si>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</si>
  <si>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</si>
  <si>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</si>
  <si>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</si>
  <si>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</si>
  <si>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</si>
  <si>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</si>
  <si>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</si>
  <si>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</si>
  <si>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</si>
  <si>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</si>
  <si>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</si>
  <si>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</si>
  <si>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</si>
  <si>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</si>
  <si>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</si>
  <si>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</si>
  <si>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</si>
  <si>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</si>
  <si>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</si>
  <si>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</si>
  <si>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</si>
  <si>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</si>
  <si>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</si>
  <si>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</si>
  <si>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</si>
  <si>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</si>
  <si>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</si>
  <si>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</si>
  <si>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</si>
  <si>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</si>
  <si>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</si>
  <si>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</si>
  <si>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</si>
  <si>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</si>
  <si>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</si>
  <si>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</si>
  <si>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</si>
  <si>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</si>
  <si>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</si>
  <si>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</si>
  <si>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</si>
  <si>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</si>
  <si>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</si>
  <si>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</si>
  <si>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</si>
  <si>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</si>
  <si>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</si>
  <si>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</si>
  <si>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</si>
  <si>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</si>
  <si>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</si>
  <si>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</si>
  <si>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</si>
  <si>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</si>
  <si>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</si>
  <si>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</si>
  <si>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</si>
  <si>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</si>
  <si>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</si>
  <si>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</si>
  <si>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</si>
  <si>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</si>
  <si>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</si>
  <si>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</si>
  <si>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</si>
  <si>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</si>
  <si>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</si>
  <si>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</si>
  <si>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</si>
  <si>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</si>
  <si>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</si>
  <si>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</si>
  <si>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</si>
  <si>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</si>
  <si>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</si>
  <si>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</si>
  <si>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</si>
  <si>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</si>
  <si>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</si>
  <si>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</si>
  <si>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</si>
  <si>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</si>
  <si>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</si>
  <si>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</si>
  <si>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</si>
  <si>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</si>
  <si>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</si>
  <si>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</si>
  <si>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</si>
  <si>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</si>
  <si>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</si>
  <si>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</si>
  <si>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</si>
  <si>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</si>
  <si>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</si>
  <si>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</si>
  <si>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</si>
  <si>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</si>
  <si>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</si>
  <si>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</si>
  <si>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</si>
  <si>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</si>
  <si>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</si>
  <si>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</si>
  <si>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</si>
  <si>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</si>
  <si>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</si>
  <si>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</si>
  <si>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</si>
  <si>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</si>
  <si>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</si>
  <si>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</si>
  <si>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</si>
  <si>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</si>
  <si>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</si>
  <si>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</si>
  <si>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</si>
  <si>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</si>
  <si>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</si>
  <si>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</si>
  <si>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</si>
  <si>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</si>
  <si>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</si>
  <si>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</si>
  <si>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</si>
  <si>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</si>
  <si>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</si>
  <si>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</si>
  <si>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</si>
  <si>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</si>
  <si>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</si>
  <si>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</si>
  <si>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</si>
  <si>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</si>
  <si>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</si>
  <si>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</si>
  <si>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</si>
  <si>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</si>
  <si>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</si>
  <si>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</si>
  <si>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</si>
  <si>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</si>
  <si>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</si>
  <si>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</si>
  <si>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</si>
  <si>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</si>
  <si>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</si>
  <si>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</si>
  <si>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</si>
  <si>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</si>
  <si>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</si>
  <si>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</si>
  <si>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</si>
  <si>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</si>
  <si>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</si>
  <si>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</si>
  <si>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</si>
  <si>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</si>
  <si>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</si>
  <si>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</si>
  <si>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</si>
  <si>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</si>
  <si>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</si>
  <si>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</si>
  <si>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</si>
  <si>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</si>
  <si>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</si>
  <si>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</si>
  <si>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</si>
  <si>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</si>
  <si>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</si>
  <si>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</si>
  <si>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</si>
  <si>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</si>
  <si>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</si>
  <si>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</si>
  <si>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</si>
  <si>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</si>
  <si>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</si>
  <si>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</si>
  <si>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</si>
  <si>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</si>
  <si>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</si>
  <si>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</si>
  <si>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</si>
  <si>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</si>
  <si>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</si>
  <si>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</si>
  <si>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</si>
  <si>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</si>
  <si>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</si>
  <si>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</si>
  <si>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</si>
  <si>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</si>
  <si>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</si>
  <si>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</si>
  <si>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</si>
  <si>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</si>
  <si>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</si>
  <si>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</si>
  <si>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</si>
  <si>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</si>
  <si>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</si>
  <si>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</si>
  <si>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</si>
  <si>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</si>
  <si>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</si>
  <si>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</si>
  <si>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</si>
  <si>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</si>
  <si>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</si>
  <si>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</si>
  <si>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</si>
  <si>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</si>
  <si>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</si>
  <si>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</si>
  <si>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</si>
  <si>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</si>
  <si>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</si>
  <si>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</si>
  <si>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</si>
  <si>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</si>
  <si>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</si>
  <si>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</si>
  <si>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</si>
  <si>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</si>
  <si>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</si>
  <si>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</si>
  <si>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</si>
  <si>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</si>
  <si>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</si>
  <si>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</si>
  <si>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</si>
  <si>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</si>
  <si>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</si>
  <si>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</si>
  <si>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</si>
  <si>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</si>
  <si>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</si>
  <si>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</si>
  <si>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</si>
  <si>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</si>
  <si>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</si>
  <si>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</si>
  <si>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</si>
  <si>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</si>
  <si>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</si>
  <si>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</si>
  <si>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</si>
  <si>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</si>
  <si>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</si>
  <si>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</si>
  <si>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</si>
  <si>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</si>
  <si>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</si>
  <si>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</si>
  <si>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</si>
  <si>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</si>
  <si>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</si>
  <si>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</si>
  <si>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</si>
  <si>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</si>
  <si>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</si>
  <si>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</si>
  <si>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</si>
  <si>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</si>
  <si>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</si>
  <si>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</si>
  <si>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</si>
  <si>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</si>
  <si>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</si>
  <si>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</si>
  <si>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</si>
  <si>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</si>
  <si>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</si>
  <si>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</si>
  <si>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</si>
  <si>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</si>
  <si>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</si>
  <si>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</si>
  <si>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</si>
  <si>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</si>
  <si>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</si>
  <si>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</si>
  <si>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</si>
  <si>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</si>
  <si>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</si>
  <si>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</si>
  <si>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</si>
  <si>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</si>
  <si>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</si>
  <si>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</si>
  <si>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</si>
  <si>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</si>
  <si>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</si>
  <si>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</si>
  <si>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</si>
  <si>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</si>
  <si>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</si>
  <si>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</si>
  <si>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</si>
  <si>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</si>
  <si>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</si>
  <si>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</si>
  <si>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</si>
  <si>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</si>
  <si>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</si>
  <si>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</si>
  <si>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</si>
  <si>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</si>
  <si>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</si>
  <si>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</si>
  <si>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</si>
  <si>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</si>
  <si>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</si>
  <si>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</si>
  <si>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</si>
  <si>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</si>
  <si>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</si>
  <si>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</si>
  <si>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</si>
  <si>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</si>
  <si>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</si>
  <si>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</si>
  <si>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</si>
  <si>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</si>
  <si>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</si>
  <si>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</si>
  <si>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</si>
  <si>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</si>
  <si>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</si>
  <si>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</si>
  <si>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</si>
  <si>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</si>
  <si>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</si>
  <si>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</si>
  <si>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</si>
  <si>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</si>
  <si>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</si>
  <si>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</si>
  <si>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</si>
  <si>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</si>
  <si>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</si>
  <si>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</si>
  <si>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</si>
  <si>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</si>
  <si>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</si>
  <si>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</si>
  <si>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</si>
  <si>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</si>
  <si>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</si>
  <si>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</si>
  <si>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</si>
  <si>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</si>
  <si>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</si>
  <si>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</si>
  <si>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</si>
  <si>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</si>
  <si>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</si>
  <si>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</si>
  <si>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</si>
  <si>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</si>
  <si>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</si>
  <si>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</si>
  <si>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</si>
  <si>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</si>
  <si>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</si>
  <si>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</si>
  <si>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</si>
  <si>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</si>
  <si>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</si>
  <si>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</si>
  <si>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</si>
  <si>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</si>
  <si>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</si>
  <si>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</si>
  <si>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</si>
  <si>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</si>
  <si>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</si>
  <si>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</si>
  <si>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</si>
  <si>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</si>
  <si>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</si>
  <si>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</si>
  <si>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</si>
  <si>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</si>
  <si>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</si>
  <si>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</si>
  <si>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</si>
  <si>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</si>
  <si>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</si>
  <si>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</si>
  <si>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</si>
  <si>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</si>
  <si>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</si>
  <si>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</si>
  <si>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</si>
  <si>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</si>
  <si>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</si>
  <si>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</si>
  <si>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</si>
  <si>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</si>
  <si>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</si>
  <si>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</si>
  <si>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</si>
  <si>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</si>
  <si>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</si>
  <si>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</si>
  <si>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</si>
  <si>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</si>
  <si>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</si>
  <si>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</si>
  <si>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</si>
  <si>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</si>
  <si>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</si>
  <si>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</si>
  <si>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</si>
  <si>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</si>
  <si>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</si>
  <si>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</si>
  <si>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</si>
  <si>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</si>
  <si>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</si>
  <si>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</si>
  <si>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</si>
  <si>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</si>
  <si>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</si>
  <si>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</si>
  <si>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</si>
  <si>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</si>
  <si>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</si>
  <si>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</si>
  <si>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</si>
  <si>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</si>
  <si>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</si>
  <si>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</si>
  <si>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</si>
  <si>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</si>
  <si>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</si>
  <si>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</si>
  <si>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</si>
  <si>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</si>
  <si>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</si>
  <si>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</si>
  <si>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</si>
  <si>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</si>
  <si>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</si>
  <si>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</si>
  <si>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</si>
  <si>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</si>
  <si>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</si>
  <si>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</si>
  <si>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</si>
  <si>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</si>
  <si>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</si>
  <si>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</si>
  <si>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</si>
  <si>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</si>
  <si>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</si>
  <si>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</si>
  <si>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</si>
  <si>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</si>
  <si>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</si>
  <si>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</si>
  <si>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</si>
  <si>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</si>
  <si>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</si>
  <si>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</si>
  <si>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</si>
  <si>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</si>
  <si>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</si>
  <si>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</si>
  <si>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</si>
  <si>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</si>
  <si>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</si>
  <si>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</si>
  <si>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</si>
  <si>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</si>
  <si>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</si>
  <si>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</si>
  <si>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</si>
  <si>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</si>
  <si>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</si>
  <si>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</si>
  <si>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</si>
  <si>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</si>
  <si>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</si>
  <si>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</si>
  <si>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</si>
  <si>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</si>
  <si>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</si>
  <si>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</si>
  <si>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</si>
  <si>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</si>
  <si>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</si>
  <si>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</si>
  <si>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</si>
  <si>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</si>
  <si>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</si>
  <si>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</si>
  <si>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</si>
  <si>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</si>
  <si>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</si>
  <si>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</si>
  <si>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</si>
  <si>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</si>
  <si>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</si>
  <si>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</si>
  <si>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</si>
  <si>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</si>
  <si>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</si>
  <si>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</si>
  <si>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</si>
  <si>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</si>
  <si>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</si>
  <si>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</si>
  <si>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</si>
  <si>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</si>
  <si>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</si>
  <si>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</si>
  <si>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</si>
  <si>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</si>
  <si>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</si>
  <si>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</si>
  <si>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</si>
  <si>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</si>
  <si>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</si>
  <si>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</si>
  <si>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</si>
  <si>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</si>
  <si>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</si>
  <si>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</si>
  <si>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</si>
  <si>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</si>
  <si>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</si>
  <si>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</si>
  <si>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</si>
  <si>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</si>
  <si>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</si>
  <si>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</si>
  <si>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</si>
  <si>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</si>
  <si>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</si>
  <si>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</si>
  <si>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</si>
  <si>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</si>
  <si>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</si>
  <si>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</si>
  <si>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</si>
  <si>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</si>
  <si>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</si>
  <si>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</si>
  <si>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</si>
  <si>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</si>
  <si>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</si>
  <si>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</si>
  <si>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</si>
  <si>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</si>
  <si>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</si>
  <si>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</si>
  <si>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</si>
  <si>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</si>
  <si>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</si>
  <si>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</si>
  <si>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</si>
  <si>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</si>
  <si>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</si>
  <si>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</si>
  <si>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</si>
  <si>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</si>
  <si>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</si>
  <si>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</si>
  <si>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</si>
  <si>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</si>
  <si>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</si>
  <si>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</si>
  <si>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</si>
  <si>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</si>
  <si>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</si>
  <si>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</si>
  <si>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</si>
  <si>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</si>
  <si>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</si>
  <si>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</si>
  <si>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</si>
  <si>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</si>
  <si>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</si>
  <si>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</si>
  <si>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</si>
  <si>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</si>
  <si>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</si>
  <si>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</si>
  <si>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</si>
  <si>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</si>
  <si>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</si>
  <si>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</si>
  <si>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</si>
  <si>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</si>
  <si>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</si>
  <si>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</si>
  <si>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</si>
  <si>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</si>
  <si>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</si>
  <si>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</si>
  <si>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</si>
  <si>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</si>
  <si>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</si>
  <si>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</si>
  <si>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</si>
  <si>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</si>
  <si>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</si>
  <si>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</si>
  <si>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</si>
  <si>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</si>
  <si>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</si>
  <si>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</si>
  <si>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</si>
  <si>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</si>
  <si>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</si>
  <si>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</si>
  <si>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</si>
  <si>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</si>
  <si>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</si>
  <si>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</si>
  <si>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</si>
  <si>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</si>
  <si>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</si>
  <si>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</si>
  <si>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</si>
  <si>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</si>
  <si>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</si>
  <si>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</si>
  <si>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</si>
  <si>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</si>
  <si>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</si>
  <si>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</si>
  <si>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</si>
  <si>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</si>
  <si>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</si>
  <si>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</si>
  <si>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</si>
  <si>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</si>
  <si>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</si>
  <si>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</si>
  <si>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</si>
  <si>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</si>
  <si>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</si>
  <si>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</si>
  <si>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</si>
  <si>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</si>
  <si>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</si>
  <si>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</si>
  <si>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</si>
  <si>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</si>
  <si>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</si>
  <si>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</si>
  <si>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</si>
  <si>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</si>
  <si>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</si>
  <si>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</si>
  <si>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</si>
  <si>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</si>
  <si>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</si>
  <si>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</si>
  <si>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</si>
  <si>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</si>
  <si>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</si>
  <si>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</si>
  <si>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</si>
  <si>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</si>
  <si>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</si>
  <si>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</si>
  <si>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</si>
  <si>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</si>
  <si>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</si>
  <si>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</si>
  <si>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</si>
  <si>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</si>
  <si>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</si>
  <si>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</si>
  <si>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</si>
  <si>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</si>
  <si>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</si>
  <si>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</si>
  <si>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</si>
  <si>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</si>
  <si>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</si>
  <si>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</si>
  <si>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</si>
  <si>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</si>
  <si>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</si>
  <si>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</si>
  <si>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</si>
  <si>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</si>
  <si>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</si>
  <si>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</si>
  <si>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</si>
  <si>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</si>
  <si>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</si>
  <si>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</si>
  <si>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</si>
  <si>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</si>
  <si>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</si>
  <si>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</si>
  <si>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</si>
  <si>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</si>
  <si>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</si>
  <si>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</si>
  <si>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</si>
  <si>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</si>
  <si>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</si>
  <si>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</si>
  <si>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</si>
  <si>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</si>
  <si>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</si>
  <si>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</si>
  <si>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</si>
  <si>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</si>
  <si>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</si>
  <si>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</si>
  <si>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</si>
  <si>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</si>
  <si>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</si>
  <si>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</si>
  <si>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</si>
  <si>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</si>
  <si>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</si>
  <si>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</si>
  <si>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</si>
  <si>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</si>
  <si>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</si>
  <si>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</si>
  <si>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</si>
  <si>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</si>
  <si>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</si>
  <si>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</si>
  <si>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</si>
  <si>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</si>
  <si>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</si>
  <si>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</si>
  <si>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</si>
  <si>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</si>
  <si>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</si>
  <si>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</si>
  <si>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</si>
  <si>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</si>
  <si>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</si>
  <si>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</si>
  <si>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</si>
  <si>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</si>
  <si>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</si>
  <si>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</si>
  <si>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</si>
  <si>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</si>
  <si>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</si>
  <si>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</si>
  <si>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</si>
  <si>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</si>
  <si>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</si>
  <si>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</si>
  <si>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</si>
  <si>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</si>
  <si>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</si>
  <si>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</si>
  <si>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</si>
  <si>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</si>
  <si>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</si>
  <si>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</si>
  <si>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</si>
  <si>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</si>
  <si>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</si>
  <si>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</si>
  <si>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</si>
  <si>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</si>
  <si>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</si>
  <si>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</si>
  <si>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</si>
  <si>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</si>
  <si>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</si>
  <si>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</si>
  <si>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</si>
  <si>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</si>
  <si>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</si>
  <si>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</si>
  <si>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</si>
  <si>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</si>
  <si>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</si>
  <si>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</si>
  <si>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</si>
  <si>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</si>
  <si>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</si>
  <si>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</si>
  <si>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</si>
  <si>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</si>
  <si>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</si>
  <si>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</si>
  <si>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</si>
  <si>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</si>
  <si>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</si>
  <si>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</si>
  <si>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</si>
  <si>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</si>
  <si>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</si>
  <si>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</si>
  <si>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</si>
  <si>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</si>
  <si>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</si>
  <si>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</si>
  <si>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</si>
  <si>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</si>
  <si>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</si>
  <si>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</si>
  <si>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</si>
  <si>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</si>
  <si>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</si>
  <si>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</si>
  <si>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</si>
  <si>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</si>
  <si>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</si>
  <si>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</si>
  <si>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</si>
  <si>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</si>
  <si>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</si>
  <si>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</si>
  <si>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</si>
  <si>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</si>
  <si>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</si>
  <si>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</si>
  <si>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</si>
  <si>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</si>
  <si>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</si>
  <si>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</si>
  <si>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</si>
  <si>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</si>
  <si>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</si>
  <si>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</si>
  <si>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</si>
  <si>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</si>
  <si>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</si>
  <si>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</si>
  <si>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</si>
  <si>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</si>
  <si>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</si>
  <si>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</si>
  <si>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</si>
  <si>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</si>
  <si>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</si>
  <si>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</si>
  <si>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</si>
  <si>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</si>
  <si>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</si>
  <si>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</si>
  <si>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</si>
  <si>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</si>
  <si>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</si>
  <si>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</si>
  <si>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</si>
  <si>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</si>
  <si>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</si>
  <si>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</si>
  <si>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</si>
  <si>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</si>
  <si>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</si>
  <si>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</si>
  <si>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</si>
  <si>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</si>
  <si>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</si>
  <si>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</si>
  <si>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</si>
  <si>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</si>
  <si>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</si>
  <si>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</si>
  <si>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</si>
  <si>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</si>
  <si>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</si>
  <si>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</si>
  <si>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</si>
  <si>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</si>
  <si>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</si>
  <si>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</si>
  <si>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</si>
  <si>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</si>
  <si>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</si>
  <si>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</si>
  <si>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</si>
  <si>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</si>
  <si>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</si>
  <si>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</si>
  <si>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</si>
  <si>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</si>
  <si>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</si>
  <si>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</si>
  <si>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</si>
  <si>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</si>
  <si>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</si>
  <si>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</si>
  <si>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</si>
  <si>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</si>
  <si>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</si>
  <si>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</si>
  <si>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</si>
  <si>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</si>
  <si>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</si>
  <si>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</si>
  <si>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</si>
  <si>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</si>
  <si>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</si>
  <si>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</si>
  <si>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</si>
  <si>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</si>
  <si>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</si>
  <si>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</si>
  <si>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</si>
  <si>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</si>
  <si>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</si>
  <si>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</si>
  <si>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</si>
  <si>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</si>
  <si>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</si>
  <si>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</si>
  <si>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</si>
  <si>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</si>
  <si>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</si>
  <si>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</si>
  <si>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</si>
  <si>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</si>
  <si>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</si>
  <si>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</si>
  <si>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</si>
  <si>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</si>
  <si>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</si>
  <si>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</si>
  <si>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</si>
  <si>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</si>
  <si>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</si>
  <si>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</si>
  <si>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</si>
  <si>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</si>
  <si>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</si>
  <si>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</si>
  <si>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</si>
  <si>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</si>
  <si>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</si>
  <si>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</si>
  <si>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</si>
  <si>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</si>
  <si>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</si>
  <si>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</si>
  <si>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</si>
  <si>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</si>
  <si>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</si>
  <si>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</si>
  <si>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</si>
  <si>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</si>
  <si>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</si>
  <si>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</si>
  <si>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</si>
  <si>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</si>
  <si>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</si>
  <si>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</si>
  <si>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</si>
  <si>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</si>
  <si>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</si>
  <si>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</si>
  <si>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</si>
  <si>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</si>
  <si>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</si>
  <si>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</si>
  <si>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</si>
  <si>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</si>
  <si>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</si>
  <si>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</si>
  <si>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</si>
  <si>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</si>
  <si>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</si>
  <si>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</si>
  <si>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</si>
  <si>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</si>
  <si>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</si>
  <si>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</si>
  <si>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</si>
  <si>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</si>
  <si>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</si>
  <si>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</si>
  <si>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</si>
  <si>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</si>
  <si>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</si>
  <si>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</si>
  <si>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</si>
  <si>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</si>
  <si>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</si>
  <si>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</si>
  <si>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</si>
  <si>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</si>
  <si>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</si>
  <si>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</si>
  <si>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</si>
  <si>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</si>
  <si>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</si>
  <si>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</si>
  <si>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</si>
  <si>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</si>
  <si>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</si>
  <si>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</si>
  <si>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</si>
  <si>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</si>
  <si>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</si>
  <si>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</si>
  <si>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</si>
  <si>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</si>
  <si>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</si>
  <si>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</si>
  <si>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</si>
  <si>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</si>
  <si>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</si>
  <si>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</si>
  <si>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</si>
  <si>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</si>
  <si>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</si>
  <si>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</si>
  <si>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</si>
  <si>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</si>
  <si>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</si>
  <si>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</si>
  <si>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</si>
  <si>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</si>
  <si>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</si>
  <si>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</si>
  <si>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</si>
  <si>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</si>
  <si>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</si>
  <si>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</si>
  <si>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</si>
  <si>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</si>
  <si>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</si>
  <si>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</si>
  <si>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</si>
  <si>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</si>
  <si>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</si>
  <si>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</si>
  <si>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</si>
  <si>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</si>
  <si>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</si>
  <si>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</si>
  <si>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</si>
  <si>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</si>
  <si>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</si>
  <si>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</si>
  <si>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</si>
  <si>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</si>
  <si>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</si>
  <si>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</si>
  <si>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</si>
  <si>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</si>
  <si>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</si>
  <si>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</si>
  <si>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</si>
  <si>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</si>
  <si>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</si>
  <si>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</si>
  <si>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</si>
  <si>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</si>
  <si>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</si>
  <si>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</si>
  <si>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</si>
  <si>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</si>
  <si>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</si>
  <si>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</si>
  <si>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</si>
  <si>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</si>
  <si>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</si>
  <si>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</si>
  <si>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</si>
  <si>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</si>
  <si>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</si>
  <si>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</si>
  <si>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</si>
  <si>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</si>
  <si>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</si>
  <si>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</si>
  <si>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</si>
  <si>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</si>
  <si>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</si>
  <si>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</si>
  <si>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</si>
  <si>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</si>
  <si>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</si>
  <si>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</si>
  <si>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</si>
  <si>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</si>
  <si>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</si>
  <si>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</si>
  <si>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</si>
  <si>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</si>
  <si>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</si>
  <si>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</si>
  <si>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</si>
  <si>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</si>
  <si>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</si>
  <si>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</si>
  <si>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</si>
  <si>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</si>
  <si>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</si>
  <si>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</si>
  <si>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</si>
  <si>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</si>
  <si>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</si>
  <si>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</si>
  <si>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</si>
  <si>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</si>
  <si>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</si>
  <si>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</si>
  <si>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</si>
  <si>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</si>
  <si>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</si>
  <si>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</si>
  <si>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</si>
  <si>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</si>
  <si>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</si>
  <si>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</si>
  <si>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</si>
  <si>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</si>
  <si>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</si>
  <si>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</si>
  <si>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</si>
  <si>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</si>
  <si>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</si>
  <si>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</si>
  <si>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</si>
  <si>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</si>
  <si>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</si>
  <si>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</si>
  <si>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</si>
  <si>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</si>
  <si>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</si>
  <si>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</si>
  <si>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</si>
  <si>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</si>
  <si>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</si>
  <si>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</si>
  <si>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</si>
  <si>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</si>
  <si>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</si>
  <si>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</si>
  <si>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</si>
  <si>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</si>
  <si>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</si>
  <si>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</si>
  <si>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</si>
  <si>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</si>
  <si>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</si>
  <si>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</si>
  <si>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</si>
  <si>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</si>
  <si>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</si>
  <si>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</si>
  <si>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</si>
  <si>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</si>
  <si>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</si>
  <si>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</si>
  <si>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</si>
  <si>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</si>
  <si>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</si>
  <si>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</si>
  <si>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</si>
  <si>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</si>
  <si>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</si>
  <si>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</si>
  <si>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</si>
  <si>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</si>
  <si>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</si>
  <si>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</si>
  <si>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</si>
  <si>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</si>
  <si>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</si>
  <si>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</si>
  <si>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</si>
  <si>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</si>
  <si>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</si>
  <si>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</si>
  <si>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</si>
  <si>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</si>
  <si>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</si>
  <si>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</si>
  <si>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</si>
  <si>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</si>
  <si>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</si>
  <si>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</si>
  <si>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</si>
  <si>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</si>
  <si>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</si>
  <si>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</si>
  <si>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</si>
  <si>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</si>
  <si>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</si>
  <si>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</si>
  <si>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</si>
  <si>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</si>
  <si>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</si>
  <si>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</si>
  <si>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</si>
  <si>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</si>
  <si>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</si>
  <si>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</si>
  <si>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</si>
  <si>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</si>
  <si>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</si>
  <si>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</si>
  <si>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</si>
  <si>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</si>
  <si>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</si>
  <si>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</si>
  <si>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</si>
  <si>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</si>
  <si>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</si>
  <si>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</si>
  <si>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</si>
  <si>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</si>
  <si>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</si>
  <si>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</si>
  <si>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</si>
  <si>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</si>
  <si>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</si>
  <si>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</si>
  <si>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</si>
  <si>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</si>
  <si>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</si>
  <si>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</si>
  <si>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</si>
  <si>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</si>
  <si>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</si>
  <si>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</si>
  <si>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</si>
  <si>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</si>
  <si>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</si>
  <si>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</si>
  <si>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</si>
  <si>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</si>
  <si>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</si>
  <si>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</si>
  <si>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</si>
  <si>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</si>
  <si>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</si>
  <si>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</si>
  <si>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</si>
  <si>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</si>
  <si>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</si>
  <si>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</si>
  <si>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</si>
  <si>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</si>
  <si>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</si>
  <si>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</si>
  <si>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</si>
  <si>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</si>
  <si>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</si>
  <si>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</si>
  <si>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</si>
  <si>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</si>
  <si>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</si>
  <si>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</si>
  <si>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</si>
  <si>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</si>
  <si>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</si>
  <si>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</si>
  <si>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</si>
  <si>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</si>
  <si>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</si>
  <si>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</si>
  <si>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</si>
  <si>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</si>
  <si>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</si>
  <si>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</si>
  <si>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</si>
  <si>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</si>
  <si>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</si>
  <si>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</si>
  <si>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</si>
  <si>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</si>
  <si>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</si>
  <si>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</si>
  <si>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</si>
  <si>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</si>
  <si>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</si>
  <si>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</si>
  <si>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</si>
  <si>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</si>
  <si>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</si>
  <si>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</si>
  <si>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</si>
  <si>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</si>
  <si>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</si>
  <si>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</si>
  <si>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</si>
  <si>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</si>
  <si>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</si>
  <si>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</si>
  <si>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</si>
  <si>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</si>
  <si>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</si>
  <si>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</si>
  <si>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</si>
  <si>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</si>
  <si>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</si>
  <si>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</si>
  <si>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</si>
  <si>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</si>
  <si>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</si>
  <si>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</si>
  <si>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</si>
  <si>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</si>
  <si>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</si>
  <si>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</si>
  <si>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</si>
  <si>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</si>
  <si>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</si>
  <si>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</si>
  <si>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</si>
  <si>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</si>
  <si>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</si>
  <si>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</si>
  <si>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</si>
  <si>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</si>
  <si>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</si>
  <si>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</si>
  <si>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</si>
  <si>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</si>
  <si>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</si>
  <si>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</si>
  <si>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</si>
  <si>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</si>
  <si>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</si>
  <si>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</si>
  <si>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</si>
  <si>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</si>
  <si>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</si>
  <si>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</si>
  <si>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</si>
  <si>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</si>
  <si>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</si>
  <si>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</si>
  <si>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</si>
  <si>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</si>
  <si>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</si>
  <si>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</si>
  <si>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</si>
  <si>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</si>
  <si>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</si>
  <si>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</si>
  <si>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</si>
  <si>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</si>
  <si>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</si>
  <si>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</si>
  <si>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</si>
  <si>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</si>
  <si>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</si>
  <si>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</si>
  <si>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</si>
  <si>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</si>
  <si>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</si>
  <si>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</si>
  <si>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</si>
  <si>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</si>
  <si>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</si>
  <si>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</si>
  <si>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</si>
  <si>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</si>
  <si>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</si>
  <si>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</si>
  <si>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</si>
  <si>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</si>
  <si>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</si>
  <si>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</si>
  <si>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</si>
  <si>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</si>
  <si>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</si>
  <si>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</si>
  <si>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</si>
  <si>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</si>
  <si>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</si>
  <si>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</si>
  <si>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</si>
  <si>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</si>
  <si>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</si>
  <si>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</si>
  <si>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</si>
  <si>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</si>
  <si>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</si>
  <si>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</si>
  <si>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</si>
  <si>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</si>
  <si>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</si>
  <si>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</si>
  <si>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</si>
  <si>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</si>
  <si>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</si>
  <si>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</si>
  <si>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</si>
  <si>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</si>
  <si>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</si>
  <si>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</si>
  <si>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</si>
  <si>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</si>
  <si>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</si>
  <si>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</si>
  <si>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</si>
  <si>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</si>
  <si>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</si>
  <si>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</si>
  <si>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</si>
  <si>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</si>
  <si>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</si>
  <si>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</si>
  <si>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</si>
  <si>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</si>
  <si>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</si>
  <si>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</si>
  <si>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</si>
  <si>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</si>
  <si>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</si>
  <si>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</si>
  <si>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</si>
  <si>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</si>
  <si>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</si>
  <si>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</si>
  <si>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</si>
  <si>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</si>
  <si>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</si>
  <si>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</si>
  <si>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</si>
  <si>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</si>
  <si>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</si>
  <si>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</si>
  <si>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</si>
  <si>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</si>
  <si>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</si>
  <si>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</si>
  <si>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</si>
  <si>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</si>
  <si>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</si>
  <si>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</si>
  <si>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</si>
  <si>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</si>
  <si>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</si>
  <si>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</si>
  <si>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</si>
  <si>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</si>
  <si>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</si>
  <si>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</si>
  <si>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</si>
  <si>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</si>
  <si>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</si>
  <si>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</si>
  <si>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</si>
  <si>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</si>
  <si>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</si>
  <si>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</si>
  <si>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</si>
  <si>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</si>
  <si>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</si>
  <si>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</si>
  <si>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</si>
  <si>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</si>
  <si>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</si>
  <si>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</si>
  <si>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</si>
  <si>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</si>
  <si>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</si>
  <si>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</si>
  <si>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</si>
  <si>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</si>
  <si>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</si>
  <si>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</si>
  <si>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</si>
  <si>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</si>
  <si>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</si>
  <si>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</si>
  <si>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</si>
  <si>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</si>
  <si>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</si>
  <si>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</si>
  <si>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</si>
  <si>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</si>
  <si>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</si>
  <si>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</si>
  <si>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</si>
  <si>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</si>
  <si>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</si>
  <si>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</si>
  <si>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</si>
  <si>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</si>
  <si>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</si>
  <si>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</si>
  <si>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</si>
  <si>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</si>
  <si>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</si>
  <si>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</si>
  <si>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</si>
  <si>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</si>
  <si>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</si>
  <si>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</si>
  <si>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</si>
  <si>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</si>
  <si>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</si>
  <si>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</si>
  <si>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</si>
  <si>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</si>
  <si>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</si>
  <si>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</si>
  <si>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</si>
  <si>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</si>
  <si>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</si>
  <si>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</si>
  <si>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</si>
  <si>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</si>
  <si>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</si>
  <si>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</si>
  <si>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</si>
  <si>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</si>
  <si>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</si>
  <si>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</si>
  <si>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</si>
  <si>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</si>
  <si>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</si>
  <si>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</si>
  <si>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</si>
  <si>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</si>
  <si>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</si>
  <si>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</si>
  <si>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</si>
  <si>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</si>
  <si>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</si>
  <si>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</si>
  <si>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</si>
  <si>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</si>
  <si>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</si>
  <si>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</si>
  <si>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</si>
  <si>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</si>
  <si>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</si>
  <si>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</si>
  <si>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</si>
  <si>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</si>
  <si>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</si>
  <si>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</si>
  <si>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</si>
  <si>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</si>
  <si>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</si>
  <si>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</si>
  <si>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</si>
  <si>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</si>
  <si>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</si>
  <si>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</si>
  <si>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</si>
  <si>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</si>
  <si>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</si>
  <si>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</si>
  <si>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</si>
  <si>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</si>
  <si>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</si>
  <si>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</si>
  <si>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</si>
  <si>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</si>
  <si>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</si>
  <si>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</si>
  <si>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</si>
  <si>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</si>
  <si>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</si>
  <si>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</si>
  <si>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</si>
  <si>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</si>
  <si>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</si>
  <si>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</si>
  <si>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</si>
  <si>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</si>
  <si>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</si>
  <si>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</si>
  <si>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</si>
  <si>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</si>
  <si>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</si>
  <si>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</si>
  <si>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</si>
  <si>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</si>
  <si>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</si>
  <si>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</si>
  <si>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</si>
  <si>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</si>
  <si>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</si>
  <si>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</si>
  <si>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</si>
  <si>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</si>
  <si>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</si>
  <si>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</si>
  <si>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</si>
  <si>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</si>
  <si>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</si>
  <si>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</si>
  <si>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</si>
  <si>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</si>
  <si>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</si>
  <si>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</si>
  <si>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</si>
  <si>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</si>
  <si>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</si>
  <si>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</si>
  <si>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</si>
  <si>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</si>
  <si>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</si>
  <si>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</si>
  <si>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</si>
  <si>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</si>
  <si>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</si>
  <si>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</si>
  <si>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</si>
  <si>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</si>
  <si>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</si>
  <si>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</si>
  <si>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</si>
  <si>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</si>
  <si>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</si>
  <si>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</si>
  <si>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</si>
  <si>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</si>
  <si>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</si>
  <si>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</si>
  <si>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</si>
  <si>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</si>
  <si>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</si>
  <si>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</si>
  <si>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</si>
  <si>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</si>
  <si>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</si>
  <si>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</si>
  <si>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</si>
  <si>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</si>
  <si>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</si>
  <si>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</si>
  <si>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</si>
  <si>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</si>
  <si>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</si>
  <si>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</si>
  <si>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</si>
  <si>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</si>
  <si>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</si>
  <si>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</si>
  <si>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</si>
  <si>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</si>
  <si>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</si>
  <si>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</si>
  <si>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</si>
  <si>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</si>
  <si>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</si>
  <si>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</si>
  <si>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</si>
  <si>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</si>
  <si>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</si>
  <si>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</si>
  <si>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</si>
  <si>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</si>
  <si>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</si>
  <si>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</si>
  <si>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</si>
  <si>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</si>
  <si>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</si>
  <si>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</si>
  <si>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</si>
  <si>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</si>
  <si>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</si>
  <si>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</si>
  <si>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</si>
  <si>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</si>
  <si>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</si>
  <si>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</si>
  <si>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</si>
  <si>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</si>
  <si>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</si>
  <si>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</si>
  <si>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</si>
  <si>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</si>
  <si>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</si>
  <si>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</si>
  <si>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</si>
  <si>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</si>
  <si>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</si>
  <si>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</si>
  <si>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</si>
  <si>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</si>
  <si>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</si>
  <si>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</si>
  <si>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</si>
  <si>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</si>
  <si>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</si>
  <si>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</si>
  <si>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</si>
  <si>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</si>
  <si>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</si>
  <si>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</si>
  <si>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</si>
  <si>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</si>
  <si>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</si>
  <si>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</si>
  <si>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</si>
  <si>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</si>
  <si>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</si>
  <si>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</si>
  <si>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</si>
  <si>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</si>
  <si>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</si>
  <si>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</si>
  <si>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</si>
  <si>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</si>
  <si>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</si>
  <si>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</si>
  <si>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</si>
  <si>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</si>
  <si>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</si>
  <si>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</si>
  <si>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</si>
  <si>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</si>
  <si>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</si>
  <si>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</si>
  <si>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</si>
  <si>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</si>
  <si>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</si>
  <si>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</si>
  <si>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</si>
  <si>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</si>
  <si>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</si>
  <si>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</si>
  <si>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</si>
  <si>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</si>
  <si>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</si>
  <si>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</si>
  <si>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</si>
  <si>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</si>
  <si>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</si>
  <si>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</si>
  <si>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</si>
  <si>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</si>
  <si>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</si>
  <si>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</si>
  <si>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</si>
  <si>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</si>
  <si>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</si>
  <si>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</si>
  <si>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</si>
  <si>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</si>
  <si>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</si>
  <si>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</si>
  <si>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</si>
  <si>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</si>
  <si>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</si>
  <si>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</si>
  <si>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</si>
  <si>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</si>
  <si>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</si>
  <si>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</si>
  <si>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</si>
  <si>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</si>
  <si>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</si>
  <si>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</si>
  <si>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</si>
  <si>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</si>
  <si>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</si>
  <si>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</si>
  <si>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</si>
  <si>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</si>
  <si>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</si>
  <si>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</si>
  <si>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</si>
  <si>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</si>
  <si>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</si>
  <si>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</si>
  <si>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</si>
  <si>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</si>
  <si>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</si>
  <si>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</si>
  <si>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</si>
  <si>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</si>
  <si>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</si>
  <si>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</si>
  <si>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</si>
  <si>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</si>
  <si>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</si>
  <si>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</si>
  <si>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</si>
  <si>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</si>
  <si>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</si>
  <si>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</si>
  <si>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</si>
  <si>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</si>
  <si>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</si>
  <si>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</si>
  <si>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</si>
  <si>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</si>
  <si>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</si>
  <si>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</si>
  <si>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</si>
  <si>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</si>
  <si>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</si>
  <si>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</si>
  <si>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</si>
  <si>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</si>
  <si>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</si>
  <si>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</si>
  <si>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</si>
  <si>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</si>
  <si>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</si>
  <si>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</si>
  <si>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</si>
  <si>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</si>
  <si>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</si>
  <si>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</si>
  <si>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</si>
  <si>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</si>
  <si>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</si>
  <si>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</si>
  <si>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</si>
  <si>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</si>
  <si>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</si>
  <si>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</si>
  <si>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</si>
  <si>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</si>
  <si>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</si>
  <si>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</si>
  <si>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</si>
  <si>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</si>
  <si>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</si>
  <si>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</si>
  <si>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</si>
  <si>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</si>
  <si>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</si>
  <si>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</si>
  <si>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</si>
  <si>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</si>
  <si>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</si>
  <si>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</si>
  <si>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</si>
  <si>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</si>
  <si>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</si>
  <si>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</si>
  <si>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</si>
  <si>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</si>
  <si>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</si>
  <si>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</si>
  <si>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</si>
  <si>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</si>
  <si>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</si>
  <si>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</si>
  <si>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</si>
  <si>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</si>
  <si>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</si>
  <si>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</si>
  <si>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</si>
  <si>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</si>
  <si>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</si>
  <si>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</si>
  <si>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</si>
  <si>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</si>
  <si>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</si>
  <si>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</si>
  <si>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</si>
  <si>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</si>
  <si>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</si>
  <si>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</si>
  <si>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</si>
  <si>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</si>
  <si>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</si>
  <si>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</si>
  <si>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</si>
  <si>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</si>
  <si>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</si>
  <si>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</si>
  <si>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</si>
  <si>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</si>
  <si>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</si>
  <si>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</si>
  <si>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</si>
  <si>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</si>
  <si>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</si>
  <si>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</si>
  <si>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</si>
  <si>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</si>
  <si>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</si>
  <si>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</si>
  <si>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</si>
  <si>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</si>
  <si>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</si>
  <si>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</si>
  <si>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</si>
  <si>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</si>
  <si>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</si>
  <si>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</si>
  <si>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</si>
  <si>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</si>
  <si>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</si>
  <si>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</si>
  <si>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</si>
  <si>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</si>
  <si>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</si>
  <si>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</si>
  <si>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</si>
  <si>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</si>
  <si>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</si>
  <si>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</si>
  <si>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</si>
  <si>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</si>
  <si>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</si>
  <si>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</si>
  <si>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</si>
  <si>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</si>
  <si>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</si>
  <si>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</si>
  <si>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</si>
  <si>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</si>
  <si>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</si>
  <si>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</si>
  <si>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</si>
  <si>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</si>
  <si>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</si>
  <si>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</si>
  <si>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</si>
  <si>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</si>
  <si>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</si>
  <si>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</si>
  <si>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</si>
  <si>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</si>
  <si>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</si>
  <si>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</si>
  <si>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</si>
  <si>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</si>
  <si>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</si>
  <si>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</si>
  <si>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</si>
  <si>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</si>
  <si>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</si>
  <si>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</si>
  <si>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</si>
  <si>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</si>
  <si>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</si>
  <si>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</si>
  <si>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</si>
  <si>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</si>
  <si>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</si>
  <si>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</si>
  <si>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</si>
  <si>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</si>
  <si>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</si>
  <si>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</si>
  <si>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</si>
  <si>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</si>
  <si>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</si>
  <si>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</si>
  <si>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</si>
  <si>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</si>
  <si>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</si>
  <si>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</si>
  <si>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</si>
  <si>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</si>
  <si>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</si>
  <si>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</si>
  <si>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</si>
  <si>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</si>
  <si>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</si>
  <si>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</si>
  <si>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</si>
  <si>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</si>
  <si>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</si>
  <si>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</si>
  <si>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</si>
  <si>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</si>
  <si>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</si>
  <si>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</si>
  <si>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</si>
  <si>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</si>
  <si>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</si>
  <si>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</si>
  <si>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</si>
  <si>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</si>
  <si>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</si>
  <si>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</si>
  <si>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</si>
  <si>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</si>
  <si>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</si>
  <si>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</si>
  <si>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</si>
  <si>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</si>
  <si>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</si>
  <si>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</si>
  <si>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</si>
  <si>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</si>
  <si>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</si>
  <si>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</si>
  <si>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</si>
  <si>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</si>
  <si>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</si>
  <si>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</si>
  <si>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</si>
  <si>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</si>
  <si>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</si>
  <si>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</si>
  <si>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</si>
  <si>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</si>
  <si>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</si>
  <si>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</si>
  <si>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</si>
  <si>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</si>
  <si>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</si>
  <si>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</si>
  <si>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</si>
  <si>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</si>
  <si>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</si>
  <si>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</si>
  <si>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</si>
  <si>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</si>
  <si>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</si>
  <si>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</si>
  <si>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</si>
  <si>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</si>
  <si>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</si>
  <si>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</si>
  <si>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</si>
  <si>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</si>
  <si>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</si>
  <si>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</si>
  <si>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</si>
  <si>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</si>
  <si>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</si>
  <si>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</si>
  <si>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</si>
  <si>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</si>
  <si>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</si>
  <si>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</si>
  <si>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</si>
  <si>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</si>
  <si>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</si>
  <si>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</si>
  <si>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</si>
  <si>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</si>
  <si>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</si>
  <si>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</si>
  <si>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</si>
  <si>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</si>
  <si>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</si>
  <si>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</si>
  <si>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</si>
  <si>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</si>
  <si>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</si>
  <si>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</si>
  <si>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</si>
  <si>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</si>
  <si>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</si>
  <si>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</si>
  <si>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</si>
  <si>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</si>
  <si>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</si>
  <si>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</si>
  <si>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</si>
  <si>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</si>
  <si>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</si>
  <si>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</si>
  <si>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</si>
  <si>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</si>
  <si>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</si>
  <si>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</si>
  <si>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</si>
  <si>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</si>
  <si>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</si>
  <si>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</si>
  <si>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</si>
  <si>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</si>
  <si>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</si>
  <si>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</si>
  <si>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</si>
  <si>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</si>
  <si>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</si>
  <si>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</si>
  <si>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</si>
  <si>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</si>
  <si>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</si>
  <si>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</si>
  <si>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</si>
  <si>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</si>
  <si>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</si>
  <si>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</si>
  <si>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</si>
  <si>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</si>
  <si>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</si>
  <si>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</si>
  <si>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</si>
  <si>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</si>
  <si>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</si>
  <si>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</si>
  <si>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</si>
  <si>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</si>
  <si>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</si>
  <si>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</si>
  <si>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</si>
  <si>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</si>
  <si>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</si>
  <si>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</si>
  <si>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</si>
  <si>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</si>
  <si>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</si>
  <si>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</si>
  <si>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</si>
  <si>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</si>
  <si>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</si>
  <si>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</si>
  <si>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</si>
  <si>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</si>
  <si>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</si>
  <si>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</si>
  <si>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</si>
  <si>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</si>
  <si>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</si>
  <si>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</si>
  <si>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</si>
  <si>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</si>
  <si>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</si>
  <si>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</si>
  <si>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</si>
  <si>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</si>
  <si>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</si>
  <si>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</si>
  <si>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</si>
  <si>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</si>
  <si>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</si>
  <si>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</si>
  <si>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</si>
  <si>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</si>
  <si>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</si>
  <si>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</si>
  <si>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</si>
  <si>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</si>
  <si>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</si>
  <si>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</si>
  <si>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</si>
  <si>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</si>
  <si>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</si>
  <si>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</si>
  <si>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</si>
  <si>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</si>
  <si>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</si>
  <si>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</si>
  <si>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</si>
  <si>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</si>
  <si>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</si>
  <si>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</si>
  <si>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</si>
  <si>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</si>
  <si>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</si>
  <si>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</si>
  <si>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</si>
  <si>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</si>
  <si>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</si>
  <si>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</si>
  <si>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</si>
  <si>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</si>
  <si>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</si>
  <si>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</si>
  <si>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</si>
  <si>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</si>
  <si>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</si>
  <si>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</si>
  <si>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</si>
  <si>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</si>
  <si>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</si>
  <si>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</si>
  <si>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</si>
  <si>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</si>
  <si>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</si>
  <si>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</si>
  <si>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</si>
  <si>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</si>
  <si>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</si>
  <si>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</si>
  <si>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</si>
  <si>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</si>
  <si>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</si>
  <si>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</si>
  <si>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</si>
  <si>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</si>
  <si>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</si>
  <si>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</si>
  <si>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</si>
  <si>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</si>
  <si>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</si>
  <si>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</si>
  <si>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</si>
  <si>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</si>
  <si>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</si>
  <si>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</si>
  <si>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</si>
  <si>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</si>
  <si>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</si>
  <si>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</si>
  <si>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</si>
  <si>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</si>
  <si>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</si>
  <si>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</si>
  <si>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</si>
  <si>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</si>
  <si>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</si>
  <si>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</si>
  <si>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</si>
  <si>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</si>
  <si>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</si>
  <si>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</si>
  <si>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</si>
  <si>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</si>
  <si>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</si>
  <si>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</si>
  <si>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</si>
  <si>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</si>
  <si>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</si>
  <si>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</si>
  <si>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</si>
  <si>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</si>
  <si>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</si>
  <si>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</si>
  <si>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</si>
  <si>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</si>
  <si>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</si>
  <si>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</si>
  <si>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</si>
  <si>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</si>
  <si>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</si>
  <si>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</si>
  <si>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</si>
  <si>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</si>
  <si>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</si>
  <si>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</si>
  <si>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</si>
  <si>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</si>
  <si>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</si>
  <si>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</si>
  <si>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</si>
  <si>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</si>
  <si>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</si>
  <si>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</si>
  <si>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</si>
  <si>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</si>
  <si>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</si>
  <si>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</si>
  <si>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</si>
  <si>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</si>
  <si>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</si>
  <si>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</si>
  <si>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</si>
  <si>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</si>
  <si>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</si>
  <si>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</si>
  <si>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</si>
  <si>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</si>
  <si>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</si>
  <si>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</si>
  <si>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</si>
  <si>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</si>
  <si>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</si>
  <si>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</si>
  <si>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</si>
  <si>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</si>
  <si>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</si>
  <si>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</si>
  <si>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</si>
  <si>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</si>
  <si>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</si>
  <si>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</si>
  <si>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</si>
  <si>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</si>
  <si>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</si>
  <si>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</si>
  <si>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</si>
  <si>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</si>
  <si>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</si>
  <si>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</si>
  <si>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</si>
  <si>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</si>
  <si>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</si>
  <si>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</si>
  <si>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</si>
  <si>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</si>
  <si>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</si>
  <si>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</si>
  <si>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</si>
  <si>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</si>
  <si>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</si>
  <si>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</si>
  <si>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</si>
  <si>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</si>
  <si>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</si>
  <si>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</si>
  <si>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</si>
  <si>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</si>
  <si>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</si>
  <si>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</si>
  <si>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</si>
  <si>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</si>
  <si>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</si>
  <si>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</si>
  <si>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</si>
  <si>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</si>
  <si>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</si>
  <si>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</si>
  <si>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</si>
  <si>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</si>
  <si>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</si>
  <si>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</si>
  <si>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</si>
  <si>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</si>
  <si>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</si>
  <si>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</si>
  <si>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</si>
  <si>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</si>
  <si>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</si>
  <si>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</si>
  <si>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</si>
  <si>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</si>
  <si>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</si>
  <si>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</si>
  <si>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</si>
  <si>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</si>
  <si>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</si>
  <si>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</si>
  <si>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</si>
  <si>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</si>
  <si>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</si>
  <si>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</si>
  <si>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</si>
  <si>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</si>
  <si>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</si>
  <si>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</si>
  <si>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</si>
  <si>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</si>
  <si>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</si>
  <si>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</si>
  <si>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</si>
  <si>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</si>
  <si>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</si>
  <si>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</si>
  <si>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</si>
  <si>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</si>
  <si>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</si>
  <si>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</si>
  <si>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</si>
  <si>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</si>
  <si>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</si>
  <si>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</si>
  <si>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</si>
  <si>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</si>
  <si>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</si>
  <si>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</si>
  <si>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</si>
  <si>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</si>
  <si>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</si>
  <si>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</si>
  <si>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</si>
  <si>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</si>
  <si>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</si>
  <si>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</si>
  <si>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</si>
  <si>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</si>
  <si>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</si>
  <si>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</si>
  <si>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</si>
  <si>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</si>
  <si>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</si>
  <si>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</si>
  <si>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</si>
  <si>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</si>
  <si>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</si>
  <si>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</si>
  <si>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</si>
  <si>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</si>
  <si>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</si>
  <si>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</si>
  <si>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</si>
  <si>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</si>
  <si>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</si>
  <si>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</si>
  <si>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</si>
  <si>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</si>
  <si>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</si>
  <si>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</si>
  <si>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</si>
  <si>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</si>
  <si>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</si>
  <si>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</si>
  <si>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</si>
  <si>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</si>
  <si>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</si>
  <si>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</si>
  <si>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</si>
  <si>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</si>
  <si>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</si>
  <si>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</si>
  <si>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</si>
  <si>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</si>
  <si>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</si>
  <si>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</si>
  <si>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</si>
  <si>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</si>
  <si>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</si>
  <si>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</si>
  <si>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</si>
  <si>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</si>
  <si>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</si>
  <si>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</si>
  <si>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</si>
  <si>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</si>
  <si>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</si>
  <si>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</si>
  <si>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</si>
  <si>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</si>
  <si>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</si>
  <si>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</si>
  <si>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</si>
  <si>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</si>
  <si>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</si>
  <si>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</si>
  <si>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</si>
  <si>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</si>
  <si>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</si>
  <si>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</si>
  <si>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</si>
  <si>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</si>
  <si>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</si>
  <si>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</si>
  <si>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</si>
  <si>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</si>
  <si>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</si>
  <si>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</si>
  <si>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</si>
  <si>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</si>
  <si>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</si>
  <si>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</si>
  <si>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</si>
  <si>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</si>
  <si>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</si>
  <si>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</si>
  <si>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</si>
  <si>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</si>
  <si>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</si>
  <si>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</si>
  <si>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</si>
  <si>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</si>
  <si>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</si>
  <si>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</si>
  <si>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</si>
  <si>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</si>
  <si>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</si>
  <si>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</si>
  <si>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</si>
  <si>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</si>
  <si>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</si>
  <si>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</si>
  <si>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</si>
  <si>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</si>
  <si>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</si>
  <si>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</si>
  <si>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</si>
  <si>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</si>
  <si>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</si>
  <si>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</si>
  <si>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</si>
  <si>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</si>
  <si>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</si>
  <si>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</si>
  <si>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</si>
  <si>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</si>
  <si>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</si>
  <si>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</si>
  <si>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</si>
  <si>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</si>
  <si>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</si>
  <si>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</si>
  <si>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</si>
  <si>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</si>
  <si>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</si>
  <si>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</si>
  <si>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</si>
  <si>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</si>
  <si>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</si>
  <si>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</si>
  <si>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</si>
  <si>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</si>
  <si>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</si>
  <si>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</si>
  <si>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</si>
  <si>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</si>
  <si>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</si>
  <si>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</si>
  <si>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</si>
  <si>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</si>
  <si>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</si>
  <si>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</si>
  <si>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</si>
  <si>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</si>
  <si>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</si>
  <si>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</si>
  <si>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</si>
  <si>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</si>
  <si>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</si>
  <si>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</si>
  <si>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</si>
  <si>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</si>
  <si>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</si>
  <si>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</si>
  <si>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</si>
  <si>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</si>
  <si>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</si>
  <si>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</si>
  <si>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</si>
  <si>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</si>
  <si>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</si>
  <si>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</si>
  <si>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</si>
  <si>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</si>
  <si>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</si>
  <si>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</si>
  <si>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</si>
  <si>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</si>
  <si>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</si>
  <si>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</si>
  <si>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</si>
  <si>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</si>
  <si>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</si>
  <si>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</si>
  <si>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</si>
  <si>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</si>
  <si>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</si>
  <si>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</si>
  <si>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</si>
  <si>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</si>
  <si>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</si>
  <si>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</si>
  <si>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</si>
  <si>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</si>
  <si>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</si>
  <si>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</si>
  <si>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</si>
  <si>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</si>
  <si>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</si>
  <si>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</si>
  <si>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</si>
  <si>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</si>
  <si>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</si>
  <si>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</si>
  <si>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</si>
  <si>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</si>
  <si>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</si>
  <si>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</si>
  <si>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</si>
  <si>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</si>
  <si>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</si>
  <si>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</si>
  <si>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</si>
  <si>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</si>
  <si>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</si>
  <si>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</si>
  <si>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</si>
  <si>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</si>
  <si>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</si>
  <si>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</si>
  <si>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</si>
  <si>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</si>
  <si>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</si>
  <si>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</si>
  <si>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</si>
  <si>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</si>
  <si>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</si>
  <si>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</si>
  <si>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</si>
  <si>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</si>
  <si>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</si>
  <si>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</si>
  <si>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</si>
  <si>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</si>
  <si>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</si>
  <si>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</si>
  <si>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</si>
  <si>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</si>
  <si>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</si>
  <si>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</si>
  <si>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</si>
  <si>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</si>
  <si>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</si>
  <si>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</si>
  <si>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</si>
  <si>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</si>
  <si>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</si>
  <si>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</si>
  <si>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</si>
  <si>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</si>
  <si>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</si>
  <si>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</si>
  <si>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</si>
  <si>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</si>
  <si>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</si>
  <si>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</si>
  <si>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</si>
  <si>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</si>
  <si>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</si>
  <si>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</si>
  <si>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</si>
  <si>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</si>
  <si>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</si>
  <si>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</si>
  <si>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</si>
  <si>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</si>
  <si>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</si>
  <si>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</si>
  <si>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</si>
  <si>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</si>
  <si>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</si>
  <si>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</si>
  <si>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</si>
  <si>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</si>
  <si>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</si>
  <si>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</si>
  <si>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</si>
  <si>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</si>
  <si>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</si>
  <si>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</si>
  <si>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</si>
  <si>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</si>
  <si>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</si>
  <si>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</si>
  <si>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</si>
  <si>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</si>
  <si>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</si>
  <si>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</si>
  <si>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</si>
  <si>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</si>
  <si>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</si>
  <si>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</si>
  <si>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</si>
  <si>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</si>
  <si>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</si>
  <si>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</si>
  <si>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</si>
  <si>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</si>
  <si>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</si>
  <si>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</si>
  <si>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</si>
  <si>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</si>
  <si>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</si>
  <si>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</si>
  <si>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</si>
  <si>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</si>
  <si>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</si>
  <si>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</si>
  <si>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</si>
  <si>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</si>
  <si>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</si>
  <si>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</si>
  <si>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</si>
  <si>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</si>
  <si>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</si>
  <si>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</si>
  <si>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</si>
  <si>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</si>
  <si>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</si>
  <si>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</si>
  <si>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</si>
  <si>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</si>
  <si>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</si>
  <si>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</si>
  <si>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</si>
  <si>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</si>
  <si>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</si>
  <si>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</si>
  <si>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</si>
  <si>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</si>
  <si>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</si>
  <si>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</si>
  <si>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</si>
  <si>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</si>
  <si>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</si>
  <si>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</si>
  <si>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</si>
  <si>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</si>
  <si>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</si>
  <si>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</si>
  <si>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</si>
  <si>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</si>
  <si>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</si>
  <si>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</si>
  <si>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</si>
  <si>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</si>
  <si>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</si>
  <si>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</si>
  <si>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</si>
  <si>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</si>
  <si>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</si>
  <si>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</si>
  <si>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</si>
  <si>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</si>
  <si>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</si>
  <si>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</si>
  <si>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</si>
  <si>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</si>
  <si>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</si>
  <si>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</si>
  <si>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</si>
  <si>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</si>
  <si>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</si>
  <si>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</si>
  <si>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</si>
  <si>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</si>
  <si>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</si>
  <si>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</si>
  <si>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</si>
  <si>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</si>
  <si>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</si>
  <si>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</si>
  <si>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</si>
  <si>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</si>
  <si>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</si>
  <si>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</si>
  <si>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</si>
  <si>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</si>
  <si>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</si>
  <si>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</si>
  <si>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</si>
  <si>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</si>
  <si>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</si>
  <si>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</si>
  <si>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</si>
  <si>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</si>
  <si>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</si>
  <si>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</si>
  <si>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</si>
  <si>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</si>
  <si>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</si>
  <si>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</si>
  <si>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</si>
  <si>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</si>
  <si>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</si>
  <si>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</si>
  <si>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</si>
  <si>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</si>
  <si>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</si>
  <si>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</si>
  <si>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</si>
  <si>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</si>
  <si>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</si>
  <si>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</si>
  <si>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</si>
  <si>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</si>
  <si>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</si>
  <si>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</si>
  <si>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</si>
  <si>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</si>
  <si>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</si>
  <si>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</si>
  <si>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</si>
  <si>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</si>
  <si>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</si>
  <si>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</si>
  <si>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</si>
  <si>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</si>
  <si>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</si>
  <si>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</si>
  <si>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</si>
  <si>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</si>
  <si>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</si>
  <si>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</si>
  <si>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</si>
  <si>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</si>
  <si>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</si>
  <si>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</si>
  <si>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</si>
  <si>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</si>
  <si>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</si>
  <si>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</si>
  <si>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</si>
  <si>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</si>
  <si>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</si>
  <si>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</si>
  <si>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</si>
  <si>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</si>
  <si>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</si>
  <si>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</si>
  <si>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</si>
  <si>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</si>
  <si>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</si>
  <si>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</si>
  <si>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</si>
  <si>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</si>
  <si>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</si>
  <si>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</si>
  <si>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</si>
  <si>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</si>
  <si>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</si>
  <si>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</si>
  <si>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</si>
  <si>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</si>
  <si>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</si>
  <si>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</si>
  <si>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</si>
  <si>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</si>
  <si>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</si>
  <si>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</si>
  <si>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</si>
  <si>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</si>
  <si>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</si>
  <si>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</si>
  <si>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</si>
  <si>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</si>
  <si>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</si>
  <si>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</si>
  <si>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</si>
  <si>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</si>
  <si>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</si>
  <si>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</si>
  <si>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</si>
  <si>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</si>
  <si>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</si>
  <si>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</si>
  <si>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</si>
  <si>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</si>
  <si>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</si>
  <si>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</si>
  <si>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</si>
  <si>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</si>
  <si>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</si>
  <si>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</si>
  <si>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</si>
  <si>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</si>
  <si>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</si>
  <si>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</si>
  <si>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</si>
  <si>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</si>
  <si>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</si>
  <si>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</si>
  <si>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</si>
  <si>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</si>
  <si>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</si>
  <si>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</si>
  <si>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</si>
  <si>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</si>
  <si>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</si>
  <si>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</si>
  <si>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</si>
  <si>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</si>
  <si>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</si>
  <si>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</si>
  <si>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</si>
  <si>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</si>
  <si>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</si>
  <si>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</si>
  <si>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</si>
  <si>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</si>
  <si>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</si>
  <si>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</si>
  <si>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</si>
  <si>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</si>
  <si>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</si>
  <si>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</si>
  <si>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</si>
  <si>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</si>
  <si>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</si>
  <si>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</si>
  <si>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</si>
  <si>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</si>
  <si>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</si>
  <si>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</si>
  <si>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</si>
  <si>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</si>
  <si>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</si>
  <si>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</si>
  <si>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</si>
  <si>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</si>
  <si>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</si>
  <si>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</si>
  <si>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</si>
  <si>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</si>
  <si>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</si>
  <si>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</si>
  <si>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</si>
  <si>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</si>
  <si>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</si>
  <si>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</si>
  <si>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</si>
  <si>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</si>
  <si>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</si>
  <si>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</si>
  <si>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</si>
  <si>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</si>
  <si>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</si>
  <si>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</si>
  <si>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</si>
  <si>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</si>
  <si>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</si>
  <si>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</si>
  <si>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</si>
  <si>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</si>
  <si>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</si>
  <si>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</si>
  <si>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</si>
  <si>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</si>
  <si>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</si>
  <si>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</si>
  <si>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</si>
  <si>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</si>
  <si>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</si>
  <si>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</si>
  <si>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</si>
  <si>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</si>
  <si>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</si>
  <si>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</si>
  <si>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</si>
  <si>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</si>
  <si>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</si>
  <si>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</si>
  <si>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</si>
  <si>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</si>
  <si>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</si>
  <si>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</si>
  <si>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</si>
  <si>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</si>
  <si>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</si>
  <si>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</si>
  <si>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</si>
  <si>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</si>
  <si>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</si>
  <si>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</si>
  <si>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</si>
  <si>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</si>
  <si>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</si>
  <si>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</si>
  <si>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</si>
  <si>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</si>
  <si>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</si>
  <si>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</si>
  <si>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</si>
  <si>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</si>
  <si>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</si>
  <si>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</si>
  <si>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</si>
  <si>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</si>
  <si>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</si>
  <si>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</si>
  <si>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</si>
  <si>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</si>
  <si>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</si>
  <si>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</si>
  <si>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</si>
  <si>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</si>
  <si>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</si>
  <si>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</si>
  <si>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</si>
  <si>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</si>
  <si>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</si>
  <si>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</si>
  <si>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</si>
  <si>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</si>
  <si>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</si>
  <si>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</si>
  <si>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</si>
  <si>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</si>
  <si>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</si>
  <si>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</si>
  <si>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</si>
  <si>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</si>
  <si>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</si>
  <si>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</si>
  <si>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</si>
  <si>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</si>
  <si>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</si>
  <si>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</si>
  <si>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</si>
  <si>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</si>
  <si>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</si>
  <si>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</si>
  <si>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</si>
  <si>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</si>
  <si>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</si>
  <si>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</si>
  <si>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</si>
  <si>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</si>
  <si>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</si>
  <si>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</si>
  <si>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</si>
  <si>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</si>
  <si>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</si>
  <si>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</si>
  <si>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</si>
  <si>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</si>
  <si>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</si>
  <si>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</si>
  <si>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</si>
  <si>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</si>
  <si>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</si>
  <si>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</si>
  <si>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</si>
  <si>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</si>
  <si>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</si>
  <si>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</si>
  <si>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</si>
  <si>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</si>
  <si>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</si>
  <si>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</si>
  <si>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</si>
  <si>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</si>
  <si>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</si>
  <si>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</si>
  <si>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</si>
  <si>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</si>
  <si>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</si>
  <si>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</si>
  <si>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</si>
  <si>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</si>
  <si>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</si>
  <si>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</si>
  <si>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</si>
  <si>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</si>
  <si>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</si>
  <si>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</si>
  <si>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</si>
  <si>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</si>
  <si>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</si>
  <si>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</si>
  <si>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</si>
  <si>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</si>
  <si>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</si>
  <si>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</si>
  <si>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</si>
  <si>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</si>
  <si>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</si>
  <si>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</si>
  <si>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</si>
  <si>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</si>
  <si>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</si>
  <si>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</si>
  <si>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</si>
  <si>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</si>
  <si>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</si>
  <si>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THỐNG KÊ CHUẨN CHUYÊN MÔN NGHIỆP VỤ CỦA CÁN BỘ - GIẢNG VIÊN - NHÂN VIÊN</t>
  </si>
  <si>
    <t>DANH SÁCH TRÌNH ĐỘ NGOẠI NGỮ CỦA GIẢNG VIÊN 
GIẢNG DẠY CÁC NGHỀ TRỌNG ĐIỂM</t>
  </si>
  <si>
    <t>- NVSP cho GV ĐH, CĐ
- CC QLGD</t>
  </si>
  <si>
    <t>SP Bậc 2 
- Chứng chỉ nghề bậc 3/7
- NVSP cho GV ĐH, CĐ
- CC QLGD</t>
  </si>
  <si>
    <t>- Bậc 2 (1999)
- Chứng chỉ nghề bậc 3/7
- NVSP dành cho GV CĐ, ĐH
- CC QLGD</t>
  </si>
  <si>
    <t>- NVSP dành cho GV CĐ, ĐH
- Bồi dưỡng ngạch chuyên viên
- CC QLGD</t>
  </si>
  <si>
    <t>- Hiệu trưởng
- Khoa Điện - Điện tử</t>
  </si>
  <si>
    <t>- Phó Hiệu trưởng
- Khoa Điện - Điện tử</t>
  </si>
  <si>
    <t>- Phó Hiệu trưởng
- Khoa Cơ khí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</si>
  <si>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</si>
  <si>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</si>
  <si>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</si>
  <si>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</si>
  <si>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</si>
  <si>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</si>
  <si>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</si>
  <si>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</si>
  <si>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</si>
  <si>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</si>
  <si>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</si>
  <si>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</si>
  <si>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</si>
  <si>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</si>
  <si>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</si>
  <si>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</si>
  <si>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</si>
  <si>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</si>
  <si>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</si>
  <si>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</si>
  <si>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</si>
  <si>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</si>
  <si>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</si>
  <si>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</si>
  <si>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</si>
  <si>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</si>
  <si>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</si>
  <si>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</si>
  <si>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</si>
  <si>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</si>
  <si>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</si>
  <si>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</si>
  <si>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</si>
  <si>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</si>
  <si>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</si>
  <si>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</si>
  <si>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</si>
  <si>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</si>
  <si>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</si>
  <si>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</si>
  <si>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</si>
  <si>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</si>
  <si>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</si>
  <si>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</si>
  <si>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</si>
  <si>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</si>
  <si>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</si>
  <si>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</si>
  <si>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</si>
  <si>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</si>
  <si>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</si>
  <si>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</si>
  <si>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</si>
  <si>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</si>
  <si>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</si>
  <si>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</si>
  <si>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</si>
  <si>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</si>
  <si>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</si>
  <si>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</si>
  <si>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</si>
  <si>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</si>
  <si>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</si>
  <si>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</si>
  <si>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</si>
  <si>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</si>
  <si>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</si>
  <si>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</si>
  <si>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</si>
  <si>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</si>
  <si>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</si>
  <si>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</si>
  <si>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</si>
  <si>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</si>
  <si>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</si>
  <si>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</si>
  <si>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</si>
  <si>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</si>
  <si>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</si>
  <si>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</si>
  <si>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</si>
  <si>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</si>
  <si>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</si>
  <si>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</si>
  <si>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</si>
  <si>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</si>
  <si>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</si>
  <si>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</si>
  <si>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</si>
  <si>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</si>
  <si>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</si>
  <si>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</si>
  <si>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</si>
  <si>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</si>
  <si>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</si>
  <si>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</si>
  <si>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</si>
  <si>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</si>
  <si>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</si>
  <si>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</si>
  <si>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</si>
  <si>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</si>
  <si>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</si>
  <si>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</si>
  <si>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</si>
  <si>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</si>
  <si>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</si>
  <si>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</si>
  <si>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</si>
  <si>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</si>
  <si>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</si>
  <si>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</si>
  <si>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</si>
  <si>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</si>
  <si>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</si>
  <si>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</si>
  <si>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</si>
  <si>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</si>
  <si>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</si>
  <si>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</si>
  <si>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</si>
  <si>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</si>
  <si>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</si>
  <si>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</si>
  <si>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</si>
  <si>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</si>
  <si>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</si>
  <si>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</si>
  <si>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</si>
  <si>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</si>
  <si>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</si>
  <si>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</si>
  <si>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</si>
  <si>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</si>
  <si>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</si>
  <si>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</si>
  <si>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</si>
  <si>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</si>
  <si>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</si>
  <si>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</si>
  <si>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</si>
  <si>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</si>
  <si>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</si>
  <si>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</si>
  <si>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</si>
  <si>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</si>
  <si>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</si>
  <si>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</si>
  <si>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</si>
  <si>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</si>
  <si>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</si>
  <si>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</si>
  <si>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</si>
  <si>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</si>
  <si>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</si>
  <si>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</si>
  <si>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</si>
  <si>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</si>
  <si>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</si>
  <si>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</si>
  <si>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</si>
  <si>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</si>
  <si>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</si>
  <si>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</si>
  <si>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</si>
  <si>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</si>
  <si>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</si>
  <si>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</si>
  <si>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</si>
  <si>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</si>
  <si>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</si>
  <si>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</si>
  <si>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</si>
  <si>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</si>
  <si>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</si>
  <si>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</si>
  <si>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</si>
  <si>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</si>
  <si>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</si>
  <si>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</si>
  <si>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</si>
  <si>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</si>
  <si>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</si>
  <si>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</si>
  <si>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</si>
  <si>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</si>
  <si>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</si>
  <si>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</si>
  <si>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</si>
  <si>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</si>
  <si>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</si>
  <si>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</si>
  <si>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</si>
  <si>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</si>
  <si>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</si>
  <si>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</si>
  <si>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</si>
  <si>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</si>
  <si>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</si>
  <si>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</si>
  <si>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</si>
  <si>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</si>
  <si>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</si>
  <si>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</si>
  <si>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</si>
  <si>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</si>
  <si>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</si>
  <si>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</si>
  <si>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</si>
  <si>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</si>
  <si>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</si>
  <si>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</si>
  <si>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</si>
  <si>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</si>
  <si>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</si>
  <si>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</si>
  <si>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</si>
  <si>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</si>
  <si>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</si>
  <si>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</si>
  <si>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</si>
  <si>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</si>
  <si>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</si>
  <si>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</si>
  <si>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</si>
  <si>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</si>
  <si>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</si>
  <si>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</si>
  <si>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</si>
  <si>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</si>
  <si>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</si>
  <si>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</si>
  <si>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</si>
  <si>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</si>
  <si>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</si>
  <si>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</si>
  <si>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</si>
  <si>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</si>
  <si>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</si>
  <si>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</si>
  <si>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</si>
  <si>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</si>
  <si>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</si>
  <si>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</si>
  <si>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</si>
  <si>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</si>
  <si>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</si>
  <si>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</si>
  <si>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</si>
  <si>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</si>
  <si>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</si>
  <si>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</si>
  <si>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</si>
  <si>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</si>
  <si>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</si>
  <si>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</si>
  <si>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</si>
  <si>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</si>
  <si>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</si>
  <si>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</si>
  <si>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</si>
  <si>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</si>
  <si>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</si>
  <si>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</si>
  <si>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</si>
  <si>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</si>
  <si>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</si>
  <si>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</si>
  <si>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</si>
  <si>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</si>
  <si>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</si>
  <si>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</si>
  <si>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</si>
  <si>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</si>
  <si>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</si>
  <si>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</si>
  <si>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</si>
  <si>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</si>
  <si>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</si>
  <si>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</si>
  <si>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</si>
  <si>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</si>
  <si>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</si>
  <si>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</si>
  <si>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</si>
  <si>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</si>
  <si>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</si>
  <si>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</si>
  <si>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</si>
  <si>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</si>
  <si>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</si>
  <si>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</si>
  <si>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</si>
  <si>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</si>
  <si>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</si>
  <si>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</si>
  <si>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</si>
  <si>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</si>
  <si>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</si>
  <si>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</si>
  <si>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</si>
  <si>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</si>
  <si>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</si>
  <si>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</si>
  <si>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</si>
  <si>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</si>
  <si>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</si>
  <si>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</si>
  <si>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</si>
  <si>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</si>
  <si>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</si>
  <si>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</si>
  <si>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</si>
  <si>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</si>
  <si>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</si>
  <si>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</si>
  <si>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</si>
  <si>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</si>
  <si>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</si>
  <si>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</si>
  <si>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</si>
  <si>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</si>
  <si>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</si>
  <si>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</si>
  <si>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</si>
  <si>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</si>
  <si>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</si>
  <si>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</si>
  <si>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</si>
  <si>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</si>
  <si>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</si>
  <si>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</si>
  <si>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</si>
  <si>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</si>
  <si>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</si>
  <si>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</si>
  <si>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</si>
  <si>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</si>
  <si>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</si>
  <si>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</si>
  <si>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</si>
  <si>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</si>
  <si>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</si>
  <si>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</si>
  <si>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</si>
  <si>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</si>
  <si>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</si>
  <si>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</si>
  <si>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</si>
  <si>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</si>
  <si>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</si>
  <si>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</si>
  <si>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</si>
  <si>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</si>
  <si>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</si>
  <si>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</si>
  <si>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</si>
  <si>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</si>
  <si>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</si>
  <si>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</si>
  <si>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</si>
  <si>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</si>
  <si>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</si>
  <si>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</si>
  <si>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</si>
  <si>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</si>
  <si>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</si>
  <si>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</si>
  <si>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</si>
  <si>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</si>
  <si>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</si>
  <si>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</si>
  <si>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</si>
  <si>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</si>
  <si>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</si>
  <si>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</si>
  <si>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</si>
  <si>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</si>
  <si>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</si>
  <si>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</si>
  <si>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</si>
  <si>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</si>
  <si>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</si>
  <si>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</si>
  <si>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</si>
  <si>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</si>
  <si>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</si>
  <si>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</si>
  <si>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</si>
  <si>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</si>
  <si>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</si>
  <si>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</si>
  <si>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</si>
  <si>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</si>
  <si>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</si>
  <si>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</si>
  <si>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</si>
  <si>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</si>
  <si>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</si>
  <si>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</si>
  <si>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</si>
  <si>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</si>
  <si>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</si>
  <si>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01/2011-04/2012: Nhân viên kỹ thuật CT TNHH Đầu tư &amp; Phát triển Bảo Phúc An Khang</t>
  </si>
  <si>
    <t>- 01/2011-03/2012: Quản lý CT TNHH Đầu tư &amp; Phát triển Bảo Phúc An Khang</t>
  </si>
  <si>
    <t>- 05/2017-03/2018: Cố vấn phát triển sản phẩm CT TNHH SX - TM Ngọc Nguyễn</t>
  </si>
  <si>
    <t>- 2011-2014: Nhn6 viên CT TNHH TM - DV - KT Thanh Quang</t>
  </si>
  <si>
    <t>- 2010-2014: Phó Giám đốc CT TNHH TM - DV - KT Thanh Quang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</si>
  <si>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</si>
  <si>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</si>
  <si>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</si>
  <si>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</si>
  <si>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</si>
  <si>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</si>
  <si>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</si>
  <si>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</si>
  <si>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</si>
  <si>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>- 06/2015-08/2016: Nhân viên CT TNHH SX TM Thông Duy (01 năm 02 tháng)</t>
  </si>
  <si>
    <t xml:space="preserve">Giấy xác nhận </t>
  </si>
  <si>
    <t>- 08/2018-09/2019: Nhân viên CT TNHH SX và TM Thông Duy (01 năm 01 tháng)</t>
  </si>
  <si>
    <t>- 07/2017-09/2018: Nhân viên CT TNHH SX và TM Thông Duy (01 năm 02 tháng)</t>
  </si>
  <si>
    <t>- 07/2016-08/2017: Nhân viên CT TNHH SX và TM Thông Duy (01 năm 01 tháng)</t>
  </si>
  <si>
    <t>- 08/2018-09/2019: Nhân viên CT TNHH SX - TM Thông Duy (01 năm 01 tháng)</t>
  </si>
  <si>
    <t>- 03/2016-09/2018: Cố vấn kỹ thuật Cơ sở Hạnh Chi Se Sợi Chỉ Vải (02 năm 05 tháng)</t>
  </si>
  <si>
    <t>- 18/06/2018-19/08/2019: Nhân viên thiết kế CT TNHH TVXD Vicodo (01 năm 02 tháng)</t>
  </si>
  <si>
    <t>- 02/2017-02/2018: Nhân viên CT TNHH Một thành viên TMDV Ngọc Thiên Ân (12 tháng)</t>
  </si>
  <si>
    <t>- 02/2017-02/2018: Nhân viên CT TNHH Một thành viên TMDV Ngọc Thiên Ân (01 năm)</t>
  </si>
  <si>
    <t>- 04/06/2018-25/08/2019: Giám sát thi công CT TNHH TM-DV Hợp Long (01 năm 02 tháng)</t>
  </si>
  <si>
    <t>- 01/01/2017-31/10/2019: Trưởng phòng CT TNHH TM DV Hợp Long (02 năm)</t>
  </si>
  <si>
    <t>- 01/01/2017-31/12/2018: Giám sát CT TNHH Hợp Long (02 năm)</t>
  </si>
  <si>
    <t>09/2004-04/2006: Nhân viên CT TNHH MTV TM DV KTTH FORLIFT (01 năm 06 tháng)</t>
  </si>
  <si>
    <t>08/11/2000-30/11/2012: CT TNHH Cơ điện lạnh Đồng Hiệp (12 năm)</t>
  </si>
  <si>
    <t>- 09/2005-4/2007: Nhân viên CT TNHH MTV TM DV KTTH FORLIFT (01 năm 06 tháng)</t>
  </si>
  <si>
    <t>- 04/2001-07/2005: Trưởng phòng CTCP SX TM DV TV An Lạc (04 năm 3 tháng)</t>
  </si>
  <si>
    <t>- 02/2014-08/2016: Nhân viên CT TNHH Ô tô Trung Chánh (02 năm 6 tháng)</t>
  </si>
  <si>
    <t>- '02/2011-08/2013: Nhân viên CT TNHH XD TM Ô tô Đức Việt (02 năm 6 tháng)</t>
  </si>
  <si>
    <t>- 03/2011-03/2012: Nhân viên CT TNHH Ô tô Hoàng Phát (01 năm)</t>
  </si>
  <si>
    <t>- 01/2007-30/08/2009: Nhân viên DNTN Vinh Quang (02 năm 8 tháng)</t>
  </si>
  <si>
    <t>- 09/2011-9/2012: Nhân viên kỹ thuật CTCP SX TM DV TV An Lạc (01 năm)</t>
  </si>
  <si>
    <t>- 01/08/2007-30/08/2009: Tổ trưởng CT TNHH XD TM Ô tô Đức Việt (02 năm)</t>
  </si>
  <si>
    <t>- 7/2010-9/2013: Nhân viên kỹ thuật DNTN Vinh Quang (03 năm 02 tháng)</t>
  </si>
  <si>
    <t>- 11/2008-11/2009: Nhân viên CT TNHH Ô tô Hoàng Phát (01 năm)</t>
  </si>
  <si>
    <t>- 01/06/2008-30/08/2009: Nhân viên CT TNHH XD TM Ô tô Đức Việt (01 năm 02 tháng)</t>
  </si>
  <si>
    <t>- 01/10/2007-01/12/2008: Nhân viên CT TNHH XD TM Ô tô Đức Việt 01 năm 02 tháng)</t>
  </si>
  <si>
    <t>- 2/2010-9/2012: Thợ máy CTCP Đầu tư &amp; Thương mại AMC (02 năm 07 tháng)</t>
  </si>
  <si>
    <t>- 07/2015-02/2016: Kỹ sư CTCP SX Oai Hùng (08 tháng)
- 07/2016-8/2018: NV CT TNHH Mercesdes Benz VN8/2018 (02 năm 01 tháng)</t>
  </si>
  <si>
    <t>- 10/2012-10/2017: Trưởng phòng kỹ thuật CTCP SX TM DV TV An Lạc (05 năm)</t>
  </si>
  <si>
    <t>- 6/2016-01/2019: Trưởng phòng kỹ thuật CTCP SX TM DV TV An Lạc (02 năm 7 tháng)</t>
  </si>
  <si>
    <t>- 01/12/2013-30/03/2018: Phó Giám đốc kỹ thuật sản xuất CT TNHH SX - TM Ngọc Nguyễn (04 năm 03 tháng)</t>
  </si>
  <si>
    <t>- 06/2009-09/2010: Nhân viên CT TNHH Phương Lai (01 năm 03 tháng)</t>
  </si>
  <si>
    <t>- 11/06/2018-12/08/2019: Nhân viên tư vấn CT TNHH TVXD Vocodo (01 năm 02 tháng)</t>
  </si>
  <si>
    <t>- 01/2001-8/2002: NV CT Điện tử Tiến Đạt (01 năm 07 tháng)</t>
  </si>
  <si>
    <t>- 01/01/2017-30/03/2018: Nhân viên kỹ thuật CT TNHH MTV Savihomes (01 năm 02 tháng)</t>
  </si>
  <si>
    <t>- 08/2002-10/2005: Nhân viên CT DVDL Phú Thọ (03 năm 02 tháng)</t>
  </si>
  <si>
    <t>- 01/09/2008-30/08/2010: Nhân viên CT TNHH TM Ô tô Hoàng Long (02 năm)</t>
  </si>
  <si>
    <t>- 01/09/2009-31/12/2010: Nhân viên CT CP VT HK Miền Nam (01 năm 03 tháng)</t>
  </si>
  <si>
    <t>Ngày gửi minh chứng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</si>
</sst>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4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4" fillId="0" borderId="0" xfId="0" applyFont="1" applyAlignment="1">
      <alignment horizontal="center" vertical="center" wrapText="1"/>
    </xf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27" fillId="33" borderId="0" xfId="81" applyFont="1" applyFill="1" applyAlignment="1">
      <alignment horizontal="center"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0" fontId="27" fillId="33" borderId="0" xfId="81" applyFont="1" applyFill="1" applyAlignment="1">
      <alignment horizontal="center" vertical="center" wrapText="1"/>
    </xf>
    <xf numFmtId="0" fontId="27" fillId="38" borderId="10" xfId="0" applyFont="1" applyFill="1" applyBorder="1" applyAlignment="1">
      <alignment horizontal="center" vertical="center" wrapText="1"/>
    </xf>
    <xf numFmtId="0" fontId="27" fillId="38" borderId="10" xfId="0" applyFont="1" applyFill="1" applyBorder="1" applyAlignment="1">
      <alignment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28" fillId="33" borderId="17" xfId="0" applyFont="1" applyFill="1" applyBorder="1"/>
    <xf numFmtId="17" fontId="28" fillId="33" borderId="10" xfId="0" quotePrefix="1" applyNumberFormat="1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PHAN%20DUC%20LONG%2031.pdf" TargetMode="External"/><Relationship Id="rId138" Type="http://schemas.openxmlformats.org/officeDocument/2006/relationships/hyperlink" Target="../../Downloads/KHOA%20CO%20KHI/NGUYEN%20THANH%20VINH%20PHUC%2031%20.pdf" TargetMode="External"/><Relationship Id="rId154" Type="http://schemas.openxmlformats.org/officeDocument/2006/relationships/hyperlink" Target="../../Downloads/CNTT/NGUYEN%20VAN%20DANH%203.pdf" TargetMode="External"/><Relationship Id="rId159" Type="http://schemas.openxmlformats.org/officeDocument/2006/relationships/hyperlink" Target="../../Downloads/CNTT/HUYNH%20QUOC%20DUNG%203%202.pdf" TargetMode="External"/><Relationship Id="rId175" Type="http://schemas.openxmlformats.org/officeDocument/2006/relationships/printerSettings" Target="../printerSettings/printerSettings9.bin"/><Relationship Id="rId170" Type="http://schemas.openxmlformats.org/officeDocument/2006/relationships/hyperlink" Target="../../Downloads/KIEM%20CHUC%20MON%20CHUNG/NGUYEN%20VAN%20TAN%2031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NGUYEN%20CHI%20NHAN%2031.pdf" TargetMode="External"/><Relationship Id="rId149" Type="http://schemas.openxmlformats.org/officeDocument/2006/relationships/hyperlink" Target="../../Downloads/CNTT/NGUYEN%20NGOC%20TUYEN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KIEM%20CHUC%20MON%20CHUNG/NGUYEN%20NGOC%20TRANG%2031.pdf" TargetMode="External"/><Relationship Id="rId165" Type="http://schemas.openxmlformats.org/officeDocument/2006/relationships/hyperlink" Target="../../Downloads/KHOA%20CO%20KHI/DUONG%20THI%20HONG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NGUYEN%20VAN%20THANH%2031.pdf" TargetMode="External"/><Relationship Id="rId139" Type="http://schemas.openxmlformats.org/officeDocument/2006/relationships/hyperlink" Target="../../Downloads/KHOA%20CO%20KHI/NGUYEN%20THANH%20VINH%20PHUC%2031%20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NGUYEN%20HOANG%20NGOC%20QUYEN%203.pdf" TargetMode="External"/><Relationship Id="rId155" Type="http://schemas.openxmlformats.org/officeDocument/2006/relationships/hyperlink" Target="../../Downloads/CNTT/HO%20NGOC%20CHI.pdf" TargetMode="External"/><Relationship Id="rId171" Type="http://schemas.openxmlformats.org/officeDocument/2006/relationships/hyperlink" Target="../../Downloads/KIEM%20CHUC%20MON%20CHUNG/PHAM%20THI%20LE%20CHI%2031.pdf" TargetMode="External"/><Relationship Id="rId176" Type="http://schemas.openxmlformats.org/officeDocument/2006/relationships/vmlDrawing" Target="../drawings/vmlDrawing9.v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PHAN%20THI%20XUAN%20TRANG%2031.pdf" TargetMode="External"/><Relationship Id="rId145" Type="http://schemas.openxmlformats.org/officeDocument/2006/relationships/hyperlink" Target="../../Downloads/KIEM%20CHUC%20MON%20CHUNG/LE%20QUANG%20LIEM%2031.pdf" TargetMode="External"/><Relationship Id="rId161" Type="http://schemas.openxmlformats.org/officeDocument/2006/relationships/hyperlink" Target="../../Downloads/KIEM%20CHUC%20MON%20CHUNG/DO%20TUAN%20VIET%2031.pdf" TargetMode="External"/><Relationship Id="rId166" Type="http://schemas.openxmlformats.org/officeDocument/2006/relationships/hyperlink" Target="../../Downloads/DIEN%20DIEN%20TU/LE%20TIEN%20DAT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VU%20HANH%20CHIEU%203.pdf" TargetMode="External"/><Relationship Id="rId135" Type="http://schemas.openxmlformats.org/officeDocument/2006/relationships/hyperlink" Target="../../Downloads/KIEM%20CHUC%20MON%20CHUNG/NGUYEN%20THUY%20DUONG%2031.pdf" TargetMode="External"/><Relationship Id="rId143" Type="http://schemas.openxmlformats.org/officeDocument/2006/relationships/hyperlink" Target="../../Downloads/KIEM%20CHUC%20MON%20CHUNG/NGUYEN%20NGOC%20HIEP%2031.pdf" TargetMode="External"/><Relationship Id="rId148" Type="http://schemas.openxmlformats.org/officeDocument/2006/relationships/hyperlink" Target="../../Downloads/CNTT/NGUYEN%20CAO%20PHONG.pdf" TargetMode="External"/><Relationship Id="rId151" Type="http://schemas.openxmlformats.org/officeDocument/2006/relationships/hyperlink" Target="../../Downloads/CNTT/NGUYEN%20SANH%20CUONG%203.pdf" TargetMode="External"/><Relationship Id="rId156" Type="http://schemas.openxmlformats.org/officeDocument/2006/relationships/hyperlink" Target="../../Downloads/CNTT/HO%20NGOC%20CHI%203.pdf" TargetMode="External"/><Relationship Id="rId164" Type="http://schemas.openxmlformats.org/officeDocument/2006/relationships/hyperlink" Target="../../Downloads/DIEN%20DIEN%20TU/NGUYEN%20THI%20TO%20NGA%20B1.jpg" TargetMode="External"/><Relationship Id="rId169" Type="http://schemas.openxmlformats.org/officeDocument/2006/relationships/hyperlink" Target="../../Downloads/KIEM%20CHUC%20MON%20CHUNG/NGUYEN%20THINHUAN.pdf" TargetMode="External"/><Relationship Id="rId177" Type="http://schemas.openxmlformats.org/officeDocument/2006/relationships/comments" Target="../comments9.x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DONG%20LUC/DANG%20THAI%20SON%20TIN%20HOC.jpg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IEM%20CHUC%20MON%20CHUNG/DINH%20VAN%20DE%2031.pdf" TargetMode="External"/><Relationship Id="rId146" Type="http://schemas.openxmlformats.org/officeDocument/2006/relationships/hyperlink" Target="../../Downloads/CNTT/NGUYEN%20VAN%20DON%203.pdf" TargetMode="External"/><Relationship Id="rId167" Type="http://schemas.openxmlformats.org/officeDocument/2006/relationships/hyperlink" Target="../../Downloads/DONG%20LUC/DANG%20THAI%20SON%20-%20B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HUU%20THIEN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KIEM%20CHUC%20MON%20CHUNG/LAM%20VIET%20DUNG%2031.pdf" TargetMode="External"/><Relationship Id="rId136" Type="http://schemas.openxmlformats.org/officeDocument/2006/relationships/hyperlink" Target="../../Downloads/KIEM%20CHUC%20MON%20CHUNG/PHAM%20MINH%20NGHIA%2031.pdf" TargetMode="External"/><Relationship Id="rId157" Type="http://schemas.openxmlformats.org/officeDocument/2006/relationships/hyperlink" Target="../../Downloads/CNTT/HUYNH%20QUOC%20DUNG%203.pdf" TargetMode="Externa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THI%20KHANH%20THU%203.pdf" TargetMode="External"/><Relationship Id="rId173" Type="http://schemas.openxmlformats.org/officeDocument/2006/relationships/hyperlink" Target="../../Downloads/DONG%20LUC/NGUYEN%20MINH%20THAI%20TIN%20HOC.jpg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CNTT/BUI%20VAN%20DUNG%203.pdf" TargetMode="External"/><Relationship Id="rId168" Type="http://schemas.openxmlformats.org/officeDocument/2006/relationships/hyperlink" Target="../../Downloads/DIEN%20DIEN%20TU/LE%20THE%20HUAN%20A2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IEM%20CHUC%20MON%20CHUNG/HO%20VAN%20SI%2031.pdf" TargetMode="External"/><Relationship Id="rId163" Type="http://schemas.openxmlformats.org/officeDocument/2006/relationships/hyperlink" Target="../../Downloads/DIEN%20DIEN%20TU/DANG%20DUC%20MINH%20B1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HOA%20CO%20KHI/VUDUC%20PHAP%2031.pdf" TargetMode="External"/><Relationship Id="rId158" Type="http://schemas.openxmlformats.org/officeDocument/2006/relationships/hyperlink" Target="../../Downloads/CNTT/HUYNH%20QUOC%20DUNG%203%201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KIEM%20CHUC%20MON%20CHUNG/CHAU%20VAN%20BAO%2031.pdf" TargetMode="External"/><Relationship Id="rId153" Type="http://schemas.openxmlformats.org/officeDocument/2006/relationships/hyperlink" Target="../../Downloads/CNTT/NGUYEN%20THI%20THU%20HONG.pdf" TargetMode="External"/><Relationship Id="rId174" Type="http://schemas.openxmlformats.org/officeDocument/2006/relationships/hyperlink" Target="../../Downloads/DONG%20LUC/NGUYEN%20THANH%20DUC%20TIN%20HOC.jpg" TargetMode="Externa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26" Type="http://schemas.openxmlformats.org/officeDocument/2006/relationships/hyperlink" Target="../../Downloads/DIEN%20DIEN%20TU/NGO%20PHONG%20CUONG.pdf" TargetMode="External"/><Relationship Id="rId39" Type="http://schemas.openxmlformats.org/officeDocument/2006/relationships/hyperlink" Target="../../Downloads/DIEN%20DIEN%20TU/TRAN%20NGUYEN%20BAO%20TRAN.pdf" TargetMode="External"/><Relationship Id="rId21" Type="http://schemas.openxmlformats.org/officeDocument/2006/relationships/hyperlink" Target="../../Downloads/DIEN%20DIEN%20TU/DANG%20DUC%20MINH.pdf" TargetMode="External"/><Relationship Id="rId34" Type="http://schemas.openxmlformats.org/officeDocument/2006/relationships/hyperlink" Target="../../Downloads/DIEN%20DIEN%20TU/NGUYEN%20TRAN%20THANH%20NHAN.pdf" TargetMode="External"/><Relationship Id="rId42" Type="http://schemas.openxmlformats.org/officeDocument/2006/relationships/hyperlink" Target="../../Downloads/DIEN%20DIEN%20TU/TRAN%20GIANG%20NAM.pdf" TargetMode="External"/><Relationship Id="rId47" Type="http://schemas.openxmlformats.org/officeDocument/2006/relationships/hyperlink" Target="../../Downloads/KHOA%20CO%20KHI/VU%20QUANG%20KHAI.pdf" TargetMode="External"/><Relationship Id="rId50" Type="http://schemas.openxmlformats.org/officeDocument/2006/relationships/hyperlink" Target="../../Downloads/KHOA%20CO%20KHI/DUONG%20THI%20HONG.pdf" TargetMode="External"/><Relationship Id="rId55" Type="http://schemas.openxmlformats.org/officeDocument/2006/relationships/hyperlink" Target="../../Downloads/DIEN%20DIEN%20TU/QUACH%20MINH%20THU.pdf" TargetMode="External"/><Relationship Id="rId63" Type="http://schemas.openxmlformats.org/officeDocument/2006/relationships/hyperlink" Target="../../Downloads/KHOA%20CO%20KHI/PHAN%20THI%20XUAN%20TRANG.pdf" TargetMode="External"/><Relationship Id="rId68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CNTT/TRAN%20VIET%20KHANH.pdf" TargetMode="External"/><Relationship Id="rId84" Type="http://schemas.openxmlformats.org/officeDocument/2006/relationships/hyperlink" Target="../../Downloads/CNTT/MAI%20CHIEM%20TUAN.pdf" TargetMode="External"/><Relationship Id="rId89" Type="http://schemas.openxmlformats.org/officeDocument/2006/relationships/hyperlink" Target="../../Downloads/CNTT/NGUYEN%20THI%20THUY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NGUYEN%20KHAC%20HUY.pdf" TargetMode="External"/><Relationship Id="rId92" Type="http://schemas.openxmlformats.org/officeDocument/2006/relationships/hyperlink" Target="../../Downloads/CNTT/HUYNH%20THI%20MAI.pdf" TargetMode="External"/><Relationship Id="rId2" Type="http://schemas.openxmlformats.org/officeDocument/2006/relationships/hyperlink" Target="../../Downloads/DONG%20LUC/VO%20DAC%20THINH.pdf" TargetMode="External"/><Relationship Id="rId16" Type="http://schemas.openxmlformats.org/officeDocument/2006/relationships/hyperlink" Target="../../Downloads/DONG%20LUC/TRAN%20QUOC%20DUY.pdf" TargetMode="External"/><Relationship Id="rId29" Type="http://schemas.openxmlformats.org/officeDocument/2006/relationships/hyperlink" Target="../../Downloads/DIEN%20DIEN%20TU/NGUYEN%20MINH%20DUC%20B.pdf" TargetMode="External"/><Relationship Id="rId11" Type="http://schemas.openxmlformats.org/officeDocument/2006/relationships/hyperlink" Target="../../Downloads/DONG%20LUC/NGUYEN%20THAI%20BINH.pdf" TargetMode="External"/><Relationship Id="rId24" Type="http://schemas.openxmlformats.org/officeDocument/2006/relationships/hyperlink" Target="../../Downloads/DIEN%20DIEN%20TU/MANH%20LE%20HOAN.pdf" TargetMode="External"/><Relationship Id="rId32" Type="http://schemas.openxmlformats.org/officeDocument/2006/relationships/hyperlink" Target="../../Downloads/DIEN%20DIEN%20TU/NGUYEN%20THI%20TO%20NGA.pdf" TargetMode="External"/><Relationship Id="rId37" Type="http://schemas.openxmlformats.org/officeDocument/2006/relationships/hyperlink" Target="../../Downloads/DIEN%20DIEN%20TU/TRAN%20CONG%20TIEN.pdf" TargetMode="External"/><Relationship Id="rId40" Type="http://schemas.openxmlformats.org/officeDocument/2006/relationships/hyperlink" Target="../../Downloads/DIEN%20DIEN%20TU/TRAN%20TRUNG%20HIEU.pdf" TargetMode="External"/><Relationship Id="rId45" Type="http://schemas.openxmlformats.org/officeDocument/2006/relationships/hyperlink" Target="../../Downloads/KHOA%20CO%20KHI/BUI%20ANH%20TUAN.pdf" TargetMode="External"/><Relationship Id="rId53" Type="http://schemas.openxmlformats.org/officeDocument/2006/relationships/hyperlink" Target="../../Downloads/KHOA%20CO%20KHI/NGUYEN%20DUY%20HAI.pdf" TargetMode="External"/><Relationship Id="rId58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KHOA%20CO%20KHI/TRAN%20THI%20HUONG.pdf" TargetMode="External"/><Relationship Id="rId74" Type="http://schemas.openxmlformats.org/officeDocument/2006/relationships/hyperlink" Target="../../Downloads/CNTT/TRAN%20VINH%20XUYEN.pdf" TargetMode="External"/><Relationship Id="rId79" Type="http://schemas.openxmlformats.org/officeDocument/2006/relationships/hyperlink" Target="../../Downloads/CNTT/DO%20THI%20HAI%20YEN.pdf" TargetMode="External"/><Relationship Id="rId87" Type="http://schemas.openxmlformats.org/officeDocument/2006/relationships/hyperlink" Target="../../Downloads/CNTT/NGUYEN%20SANH%20CUONG.pdf" TargetMode="External"/><Relationship Id="rId5" Type="http://schemas.openxmlformats.org/officeDocument/2006/relationships/hyperlink" Target="../../Downloads/DONG%20LUC/TRIEU%20PHU%20NGUYEN.pdf" TargetMode="External"/><Relationship Id="rId61" Type="http://schemas.openxmlformats.org/officeDocument/2006/relationships/hyperlink" Target="../../Downloads/KHOA%20CO%20KHI/NGUYEN%20THANH%20VU.pdf" TargetMode="External"/><Relationship Id="rId82" Type="http://schemas.openxmlformats.org/officeDocument/2006/relationships/hyperlink" Target="../../Downloads/CNTT/LE%20PHI%20TRUONG.pdf" TargetMode="External"/><Relationship Id="rId90" Type="http://schemas.openxmlformats.org/officeDocument/2006/relationships/hyperlink" Target="../../Downloads/CNTT/NGUYEN%20VAN%20DANH.pdf" TargetMode="External"/><Relationship Id="rId95" Type="http://schemas.openxmlformats.org/officeDocument/2006/relationships/comments" Target="../comments10.xm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22" Type="http://schemas.openxmlformats.org/officeDocument/2006/relationships/hyperlink" Target="../../Downloads/DIEN%20DIEN%20TU/DO%20HUYNH%20THANH%20PHONG.pdf" TargetMode="External"/><Relationship Id="rId27" Type="http://schemas.openxmlformats.org/officeDocument/2006/relationships/hyperlink" Target="../../Downloads/DIEN%20DIEN%20TU/NGUYEN%20ANH%20TANG.pdf" TargetMode="External"/><Relationship Id="rId30" Type="http://schemas.openxmlformats.org/officeDocument/2006/relationships/hyperlink" Target="../../Downloads/DIEN%20DIEN%20TU/NGUYEN%20MINH%20DUC%20CUONG.pdf" TargetMode="External"/><Relationship Id="rId35" Type="http://schemas.openxmlformats.org/officeDocument/2006/relationships/hyperlink" Target="../../Downloads/DIEN%20DIEN%20TU/NGUYEN%20VAN%20YEN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56" Type="http://schemas.openxmlformats.org/officeDocument/2006/relationships/hyperlink" Target="../../Downloads/DIEN%20DIEN%20TU/NGUYEN%20THUY%20DUONG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VAN%20SON.pdf" TargetMode="External"/><Relationship Id="rId77" Type="http://schemas.openxmlformats.org/officeDocument/2006/relationships/hyperlink" Target="../../Downloads/CNTT/VU%20THI%20THAI%20LINH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HA%20PHUOC%20TUAN.pdf" TargetMode="External"/><Relationship Id="rId72" Type="http://schemas.openxmlformats.org/officeDocument/2006/relationships/hyperlink" Target="../../Downloads/CNTT/NGUYEN%20KHOA.pdf" TargetMode="External"/><Relationship Id="rId80" Type="http://schemas.openxmlformats.org/officeDocument/2006/relationships/hyperlink" Target="../../Downloads/CNTT/DUONG%20NGOC%20VONG.pdf" TargetMode="External"/><Relationship Id="rId85" Type="http://schemas.openxmlformats.org/officeDocument/2006/relationships/hyperlink" Target="../../Downloads/CNTT/NGUYEN%20NGOC%20TUYEN.pdf" TargetMode="External"/><Relationship Id="rId93" Type="http://schemas.openxmlformats.org/officeDocument/2006/relationships/printerSettings" Target="../printerSettings/printerSettings10.bin"/><Relationship Id="rId3" Type="http://schemas.openxmlformats.org/officeDocument/2006/relationships/hyperlink" Target="../../Downloads/DONG%20LUC/HA%20QUOC%20BAO.pdf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25" Type="http://schemas.openxmlformats.org/officeDocument/2006/relationships/hyperlink" Target="../../Downloads/DIEN%20DIEN%20TU/NGO%20HOANG%20ANH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LONG.pdf" TargetMode="External"/><Relationship Id="rId67" Type="http://schemas.openxmlformats.org/officeDocument/2006/relationships/hyperlink" Target="../../Downloads/KHOA%20CO%20KHI/TRUONG%20THI%20PHUONG%20HONG.pdf" TargetMode="External"/><Relationship Id="rId20" Type="http://schemas.openxmlformats.org/officeDocument/2006/relationships/hyperlink" Target="../../Downloads/DIEN%20DIEN%20TU/CAO%20VAN%20TUAN.pdf" TargetMode="External"/><Relationship Id="rId41" Type="http://schemas.openxmlformats.org/officeDocument/2006/relationships/hyperlink" Target="../../Downloads/DIEN%20DIEN%20TU/VU%20HANH%20CHIEU.pdf" TargetMode="External"/><Relationship Id="rId54" Type="http://schemas.openxmlformats.org/officeDocument/2006/relationships/hyperlink" Target="../../Downloads/KHOA%20CO%20KHI/NGUYEN%20NGOC%20QUYNH.pdf" TargetMode="External"/><Relationship Id="rId62" Type="http://schemas.openxmlformats.org/officeDocument/2006/relationships/hyperlink" Target="../../Downloads/KHOA%20CO%20KHI/NGUYEN%20TIEN%20DUNG.pdf" TargetMode="External"/><Relationship Id="rId70" Type="http://schemas.openxmlformats.org/officeDocument/2006/relationships/hyperlink" Target="../../Downloads/KHOA%20CO%20KHI/NGUYEN%20HONG%20PHUC.pdf" TargetMode="External"/><Relationship Id="rId75" Type="http://schemas.openxmlformats.org/officeDocument/2006/relationships/hyperlink" Target="../../Downloads/CNTT/NGUYEN%20VAN%20DON.pdf" TargetMode="External"/><Relationship Id="rId83" Type="http://schemas.openxmlformats.org/officeDocument/2006/relationships/hyperlink" Target="../../Downloads/CNTT/LE%20QUY%20HUNG%20QUOC.pdf" TargetMode="External"/><Relationship Id="rId88" Type="http://schemas.openxmlformats.org/officeDocument/2006/relationships/hyperlink" Target="../../Downloads/CNTT/NGUYEN%20THI%20KHANH%20THU.pdf" TargetMode="External"/><Relationship Id="rId91" Type="http://schemas.openxmlformats.org/officeDocument/2006/relationships/hyperlink" Target="../../Downloads/CNTT/NGUYEN%20VAN%20MINH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ONG%20LUC/TRAN%20MINH%20TUAN.pdf" TargetMode="External"/><Relationship Id="rId23" Type="http://schemas.openxmlformats.org/officeDocument/2006/relationships/hyperlink" Target="../../Downloads/DIEN%20DIEN%20TU/LE%20TIEN%20DAT.pdf" TargetMode="External"/><Relationship Id="rId28" Type="http://schemas.openxmlformats.org/officeDocument/2006/relationships/hyperlink" Target="../../Downloads/DIEN%20DIEN%20TU/NGUYEN%20MINH%20DUC%20A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MINH%20CHUNG.pdf" TargetMode="External"/><Relationship Id="rId57" Type="http://schemas.openxmlformats.org/officeDocument/2006/relationships/hyperlink" Target="../../Downloads/KHOA%20CO%20KHI/NGUYEN%20TAM%20CUONG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THI%20NGOC%20HIEN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LU%20THI%20YEN%20VU.pdf" TargetMode="External"/><Relationship Id="rId60" Type="http://schemas.openxmlformats.org/officeDocument/2006/relationships/hyperlink" Target="../../Downloads/KHOA%20CO%20KHI/NGUYEN%20THANH%20VINH%20PHUC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GIANG.pdf" TargetMode="External"/><Relationship Id="rId78" Type="http://schemas.openxmlformats.org/officeDocument/2006/relationships/hyperlink" Target="../../Downloads/CNTT/DANG%20NGOC%20DOAN.pdf" TargetMode="External"/><Relationship Id="rId81" Type="http://schemas.openxmlformats.org/officeDocument/2006/relationships/hyperlink" Target="../../Downloads/CNTT/LE%20HONG%20THAI.pdf" TargetMode="External"/><Relationship Id="rId86" Type="http://schemas.openxmlformats.org/officeDocument/2006/relationships/hyperlink" Target="../../Downloads/CNTT/NGUYEN%20NGUYEN%20HOANG%20NGOC%20QUYEN.pdf" TargetMode="External"/><Relationship Id="rId94" Type="http://schemas.openxmlformats.org/officeDocument/2006/relationships/vmlDrawing" Target="../drawings/vmlDrawing10.v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3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3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61" zoomScaleNormal="100" zoomScaleSheetLayoutView="90" workbookViewId="0">
      <selection activeCell="DB64" sqref="DB6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22" t="s">
        <v>3972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23" t="s">
        <v>3987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50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4041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4042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4041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4181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4044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4365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4045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4041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4046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4086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4366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4030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4047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4048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4047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4049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4050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4029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4047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4051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4052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4053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4054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4055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4056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4057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4058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4059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4060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4061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4062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4445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4063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4064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4090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4065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4066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4067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4089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4030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4068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4030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4069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4070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4066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4071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4060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4072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4040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4073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4075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4087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4076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4069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4077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4078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4079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4080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4081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4082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4088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25" t="s">
        <v>3974</v>
      </c>
      <c r="AV136" s="325"/>
      <c r="AW136" s="325"/>
      <c r="AX136" s="325"/>
      <c r="AY136" s="325"/>
      <c r="AZ136" s="325"/>
      <c r="BA136" s="325"/>
      <c r="BB136" s="325"/>
      <c r="BC136" s="325"/>
      <c r="BD136" s="325"/>
      <c r="BE136" s="325"/>
      <c r="BF136" s="325"/>
      <c r="BG136" s="325"/>
      <c r="BH136" s="325"/>
      <c r="BI136" s="325"/>
      <c r="BJ136" s="325"/>
      <c r="BK136" s="325"/>
      <c r="BL136" s="325"/>
      <c r="BM136" s="325"/>
      <c r="BN136" s="325"/>
      <c r="BO136" s="325"/>
      <c r="BP136" s="325"/>
      <c r="BQ136" s="325"/>
      <c r="BR136" s="325"/>
      <c r="BS136" s="325"/>
      <c r="BT136" s="325"/>
      <c r="BU136" s="325"/>
      <c r="BV136" s="325"/>
      <c r="BW136" s="325"/>
      <c r="BX136" s="325"/>
      <c r="BY136" s="325"/>
      <c r="BZ136" s="325"/>
      <c r="CA136" s="325"/>
      <c r="CB136" s="325"/>
      <c r="CC136" s="325"/>
      <c r="CD136" s="325"/>
      <c r="CE136" s="325"/>
      <c r="CF136" s="325"/>
      <c r="CG136" s="325"/>
      <c r="CH136" s="325"/>
      <c r="CI136" s="325"/>
      <c r="CJ136" s="325"/>
      <c r="CK136" s="325"/>
      <c r="CL136" s="325"/>
      <c r="CM136" s="325"/>
      <c r="CN136" s="325"/>
      <c r="CO136" s="325"/>
      <c r="CP136" s="325"/>
      <c r="CQ136" s="325"/>
      <c r="CR136" s="325"/>
      <c r="CS136" s="325"/>
      <c r="CT136" s="325"/>
      <c r="CU136" s="325"/>
      <c r="CV136" s="325"/>
      <c r="CW136" s="325"/>
      <c r="CX136" s="325"/>
      <c r="CY136" s="32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24" t="s">
        <v>3973</v>
      </c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DB1" s="241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57"/>
      <c r="Q2" s="57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0"/>
      <c r="BT2" s="300"/>
      <c r="BU2" s="300"/>
      <c r="BV2" s="300"/>
      <c r="BW2" s="300"/>
      <c r="BX2" s="300"/>
      <c r="BY2" s="300"/>
      <c r="BZ2" s="300"/>
      <c r="CA2" s="300"/>
      <c r="CB2" s="300"/>
      <c r="CC2" s="300"/>
      <c r="CD2" s="300"/>
      <c r="CE2" s="300"/>
      <c r="CF2" s="300"/>
      <c r="CG2" s="300"/>
      <c r="CX2" s="182"/>
      <c r="CY2" s="182"/>
      <c r="DB2" s="244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23" t="s">
        <v>4475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  <c r="CZ3" s="299"/>
      <c r="DA3" s="113"/>
      <c r="DB3" s="242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4476</v>
      </c>
      <c r="DC5" s="326" t="s">
        <v>4438</v>
      </c>
      <c r="DD5" s="326"/>
      <c r="DE5" s="326"/>
      <c r="DF5" s="32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/>
      <c r="DC7" s="205" t="s">
        <v>4121</v>
      </c>
      <c r="DD7" s="205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5"/>
      <c r="DC8" s="205" t="s">
        <v>4122</v>
      </c>
      <c r="DD8" s="205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4489</v>
      </c>
      <c r="DC9" s="205" t="s">
        <v>4123</v>
      </c>
      <c r="DD9" s="205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/>
      <c r="DC10" s="205" t="s">
        <v>4124</v>
      </c>
      <c r="DD10" s="205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/>
      <c r="DC11" s="205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4483</v>
      </c>
      <c r="DC12" s="205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/>
      <c r="DC13" s="205" t="s">
        <v>4127</v>
      </c>
      <c r="DD13" s="205" t="s">
        <v>4446</v>
      </c>
      <c r="DE13" s="205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4484</v>
      </c>
      <c r="DC14" s="205" t="s">
        <v>4128</v>
      </c>
      <c r="DD14" s="205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7" t="s">
        <v>225</v>
      </c>
      <c r="DB15" s="12"/>
      <c r="DC15" s="205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/>
      <c r="DC16" s="205" t="s">
        <v>4130</v>
      </c>
      <c r="DD16" s="205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/>
      <c r="DC17" s="205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/>
      <c r="DC18" s="205" t="s">
        <v>4132</v>
      </c>
      <c r="DD18" s="205" t="s">
        <v>4373</v>
      </c>
      <c r="DE18" s="205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5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/>
      <c r="DC20" s="205" t="s">
        <v>4134</v>
      </c>
      <c r="DD20" s="205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/>
      <c r="DC21" s="205" t="s">
        <v>4135</v>
      </c>
      <c r="DD21" s="205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/>
      <c r="DC22" s="205" t="s">
        <v>4136</v>
      </c>
      <c r="DD22" s="205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5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4481</v>
      </c>
      <c r="DC24" s="205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4482</v>
      </c>
      <c r="DC25" s="205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5"/>
      <c r="DC26" s="205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5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5"/>
      <c r="DC28" s="205" t="s">
        <v>4178</v>
      </c>
      <c r="DD28" s="205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5"/>
      <c r="DC29" s="205" t="s">
        <v>4139</v>
      </c>
      <c r="DD29" s="205" t="s">
        <v>4140</v>
      </c>
      <c r="DE29" s="205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6" t="s">
        <v>4486</v>
      </c>
      <c r="DC30" s="205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5"/>
      <c r="DC31" s="205" t="s">
        <v>4142</v>
      </c>
      <c r="DD31" s="205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5"/>
      <c r="DC32" s="205" t="s">
        <v>4143</v>
      </c>
      <c r="DD32" s="205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5" t="s">
        <v>4383</v>
      </c>
      <c r="DD33" s="205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5"/>
      <c r="DC34" s="205" t="s">
        <v>4144</v>
      </c>
      <c r="DD34" s="205" t="s">
        <v>4384</v>
      </c>
      <c r="DE34" s="205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5"/>
      <c r="DC35" s="205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5" t="s">
        <v>4146</v>
      </c>
      <c r="DD36" s="205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5"/>
      <c r="DC37" s="205" t="s">
        <v>4147</v>
      </c>
      <c r="DD37" s="205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5"/>
      <c r="DC38" s="205" t="s">
        <v>4148</v>
      </c>
      <c r="DD38" s="205" t="s">
        <v>4387</v>
      </c>
      <c r="DE38" s="205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5" t="s">
        <v>4389</v>
      </c>
      <c r="DD39" s="205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5" t="s">
        <v>4149</v>
      </c>
      <c r="DD40" s="205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5"/>
      <c r="DC41" s="205" t="s">
        <v>4150</v>
      </c>
      <c r="DD41" s="205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5"/>
      <c r="DC42" s="205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5"/>
      <c r="DC43" s="205" t="s">
        <v>4152</v>
      </c>
      <c r="DD43" s="205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5" t="s">
        <v>4153</v>
      </c>
      <c r="DD44" s="205" t="s">
        <v>4154</v>
      </c>
      <c r="DE44" s="205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5"/>
      <c r="DC45" s="205" t="s">
        <v>4155</v>
      </c>
      <c r="DD45" s="205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5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5"/>
      <c r="DC47" s="205" t="s">
        <v>4157</v>
      </c>
      <c r="DD47" s="205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5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5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5" t="s">
        <v>4160</v>
      </c>
      <c r="DD50" s="205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6" t="s">
        <v>4485</v>
      </c>
      <c r="DC51" s="205" t="s">
        <v>4396</v>
      </c>
      <c r="DD51" s="205" t="s">
        <v>4396</v>
      </c>
      <c r="DE51" s="205" t="s">
        <v>4397</v>
      </c>
      <c r="DF51" s="205" t="s">
        <v>4398</v>
      </c>
      <c r="DG51" s="15"/>
      <c r="DH51" s="206" t="s">
        <v>4399</v>
      </c>
      <c r="DI51" s="206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5"/>
      <c r="DC52" s="205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5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5"/>
      <c r="DC54" s="205" t="s">
        <v>4164</v>
      </c>
      <c r="DD54" s="205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6" t="s">
        <v>4487</v>
      </c>
      <c r="DC55" s="205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5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5"/>
      <c r="DC57" s="205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5"/>
      <c r="DC58" s="205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5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5"/>
      <c r="DC60" s="205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5"/>
      <c r="DC61" s="205" t="s">
        <v>4180</v>
      </c>
      <c r="DD61" s="205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5"/>
      <c r="DC62" s="205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5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5"/>
      <c r="DC64" s="205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5"/>
      <c r="DC65" s="205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5" t="s">
        <v>4494</v>
      </c>
      <c r="DC66" s="205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5"/>
      <c r="DC67" s="205" t="s">
        <v>4169</v>
      </c>
      <c r="DD67" s="205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5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5"/>
      <c r="DC69" s="205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5"/>
      <c r="DC70" s="205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4493</v>
      </c>
      <c r="DC71" s="205" t="s">
        <v>4173</v>
      </c>
      <c r="DD71" s="205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5"/>
      <c r="DC72" s="205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5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5"/>
      <c r="DC74" s="205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5"/>
      <c r="DC75" s="205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5"/>
      <c r="DC76" s="205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5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5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5" t="s">
        <v>4185</v>
      </c>
      <c r="DD79" s="205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5" t="s">
        <v>4186</v>
      </c>
      <c r="DD80" s="205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5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5" t="s">
        <v>4188</v>
      </c>
      <c r="DD82" s="205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5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5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5"/>
      <c r="DC85" s="205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5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5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5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5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5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5"/>
      <c r="DC91" s="205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5"/>
      <c r="DC92" s="205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5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5"/>
      <c r="DC94" s="205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5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5"/>
      <c r="DC96" s="205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5"/>
      <c r="DC97" s="205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5" t="s">
        <v>4495</v>
      </c>
      <c r="DC98" s="205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5"/>
      <c r="DC99" s="205" t="s">
        <v>4201</v>
      </c>
      <c r="DD99" s="205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5"/>
      <c r="DC100" s="205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5"/>
      <c r="DC101" s="205" t="s">
        <v>4203</v>
      </c>
      <c r="DD101" s="205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5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5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5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5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5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5"/>
      <c r="DC107" s="205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5"/>
      <c r="DC108" s="205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5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5"/>
      <c r="DC110" s="205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5"/>
      <c r="DC111" s="205" t="s">
        <v>4212</v>
      </c>
      <c r="DD111" s="205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5" t="s">
        <v>4213</v>
      </c>
      <c r="DD112" s="205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5" t="s">
        <v>4214</v>
      </c>
      <c r="DD113" s="205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5" t="s">
        <v>4215</v>
      </c>
      <c r="DD114" s="205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5"/>
      <c r="DC115" s="205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5"/>
      <c r="DC116" s="205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5"/>
      <c r="DC117" s="205" t="s">
        <v>4217</v>
      </c>
      <c r="DD117" s="205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5"/>
      <c r="DC118" s="205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6" t="s">
        <v>4491</v>
      </c>
      <c r="DC119" s="205" t="s">
        <v>4425</v>
      </c>
      <c r="DD119" s="205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6" t="s">
        <v>4491</v>
      </c>
      <c r="DC120" s="205" t="s">
        <v>4427</v>
      </c>
      <c r="DD120" s="205" t="s">
        <v>4428</v>
      </c>
      <c r="DE120" s="205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5" t="s">
        <v>4219</v>
      </c>
      <c r="DD121" s="205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5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5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5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6" t="s">
        <v>4488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6" t="s">
        <v>4480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6" t="s">
        <v>4478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6" t="s">
        <v>4479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6" t="s">
        <v>4477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5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5" t="s">
        <v>4451</v>
      </c>
      <c r="DD210" s="12"/>
      <c r="DE210" s="12"/>
      <c r="DF210" s="12"/>
      <c r="DG210" s="9"/>
    </row>
    <row r="211" spans="1:122" ht="78" hidden="1" x14ac:dyDescent="0.3">
      <c r="A211" s="212" t="s">
        <v>1218</v>
      </c>
      <c r="B211" s="223" t="s">
        <v>1309</v>
      </c>
      <c r="C211" s="214"/>
      <c r="D211" s="214"/>
      <c r="E211" s="213" t="s">
        <v>1245</v>
      </c>
      <c r="F211" s="213" t="s">
        <v>1245</v>
      </c>
      <c r="G211" s="213" t="s">
        <v>54</v>
      </c>
      <c r="H211" s="213" t="str">
        <f t="shared" si="9"/>
        <v>01</v>
      </c>
      <c r="I211" s="213" t="str">
        <f t="shared" si="10"/>
        <v>02</v>
      </c>
      <c r="J211" s="213" t="str">
        <f t="shared" si="11"/>
        <v>1984</v>
      </c>
      <c r="K211" s="213" t="s">
        <v>1347</v>
      </c>
      <c r="L211" s="212" t="s">
        <v>1315</v>
      </c>
      <c r="M211" s="213" t="s">
        <v>1303</v>
      </c>
      <c r="N211" s="214"/>
      <c r="O211" s="215" t="s">
        <v>1765</v>
      </c>
      <c r="P211" s="216" t="s">
        <v>1766</v>
      </c>
      <c r="Q211" s="215" t="s">
        <v>1499</v>
      </c>
      <c r="R211" s="215" t="s">
        <v>3318</v>
      </c>
      <c r="S211" s="213" t="s">
        <v>3101</v>
      </c>
      <c r="T211" s="214"/>
      <c r="U211" s="213" t="s">
        <v>3372</v>
      </c>
      <c r="V211" s="215" t="s">
        <v>1767</v>
      </c>
      <c r="W211" s="214"/>
      <c r="X211" s="224" t="s">
        <v>1768</v>
      </c>
      <c r="Y211" s="215" t="s">
        <v>22</v>
      </c>
      <c r="Z211" s="213" t="e">
        <v>#N/A</v>
      </c>
      <c r="AA211" s="214"/>
      <c r="AB211" s="212" t="s">
        <v>740</v>
      </c>
      <c r="AC211" s="112" t="s">
        <v>35</v>
      </c>
      <c r="AD211" s="213"/>
      <c r="AE211" s="112" t="s">
        <v>104</v>
      </c>
      <c r="AF211" s="214"/>
      <c r="AG211" s="225" t="s">
        <v>225</v>
      </c>
      <c r="AH211" s="112" t="s">
        <v>3925</v>
      </c>
      <c r="AI211" s="213"/>
      <c r="AJ211" s="213"/>
      <c r="AK211" s="213"/>
      <c r="AL211" s="213"/>
      <c r="AM211" s="214"/>
      <c r="AN211" s="214"/>
      <c r="AO211" s="214"/>
      <c r="AP211" s="213"/>
      <c r="AQ211" s="213"/>
      <c r="AR211" s="214"/>
      <c r="AS211" s="226" t="s">
        <v>28</v>
      </c>
      <c r="AT211" s="213"/>
      <c r="AU211" s="112" t="s">
        <v>37</v>
      </c>
      <c r="AV211" s="217" t="str">
        <f>INDEX([1]DATA!$W$10:$W$285,MATCH(B211,[1]DATA!$C$10:$C$285,0))</f>
        <v>Thạc sĩ</v>
      </c>
      <c r="AW211" s="217" t="str">
        <f>INDEX([1]DATA!$X$10:$X$285,MATCH(B211,[1]DATA!$C$10:$C$285,0))</f>
        <v>Ngôn ngữ học và ứng dụng ngôn ngữ học</v>
      </c>
      <c r="AX211" s="213" t="s">
        <v>1310</v>
      </c>
      <c r="AY211" s="213"/>
      <c r="AZ211" s="214"/>
      <c r="BA211" s="214"/>
      <c r="BB211" s="213" t="s">
        <v>1313</v>
      </c>
      <c r="BC211" s="213"/>
      <c r="BD211" s="213"/>
      <c r="BE211" s="213"/>
      <c r="BF211" s="213"/>
      <c r="BG211" s="214"/>
      <c r="BH211" s="213" t="str">
        <f>INDEX([1]DATA!$Z$10:$Z$285,MATCH(B211,[1]DATA!$C$10:$C$285,0))</f>
        <v/>
      </c>
      <c r="BI211" s="213" t="s">
        <v>37</v>
      </c>
      <c r="BJ211" s="213" t="s">
        <v>47</v>
      </c>
      <c r="BK211" s="213"/>
      <c r="BL211" s="213"/>
      <c r="BM211" s="213" t="s">
        <v>1312</v>
      </c>
      <c r="BN211" s="213" t="s">
        <v>1312</v>
      </c>
      <c r="BO211" s="213" t="s">
        <v>1312</v>
      </c>
      <c r="BP211" s="214"/>
      <c r="BQ211" s="213" t="s">
        <v>50</v>
      </c>
      <c r="BR211" s="213"/>
      <c r="BS211" s="213"/>
      <c r="BT211" s="213" t="str">
        <f>INDEX([1]DATA!$O$10:$O$285,MATCH(B211,[1]DATA!$C$10:$C$285,0))</f>
        <v>V.07.01.03</v>
      </c>
      <c r="BU211" s="213" t="s">
        <v>1311</v>
      </c>
      <c r="BV211" s="213"/>
      <c r="BW211" s="213">
        <v>3</v>
      </c>
      <c r="BX211" s="213">
        <v>3</v>
      </c>
      <c r="BY211" s="213"/>
      <c r="BZ211" s="213"/>
      <c r="CA211" s="213" t="s">
        <v>58</v>
      </c>
      <c r="CB211" s="213"/>
      <c r="CC211" s="213"/>
      <c r="CD211" s="218"/>
      <c r="CE211" s="218"/>
      <c r="CF211" s="218"/>
      <c r="CG211" s="218"/>
      <c r="CH211" s="218"/>
      <c r="CI211" s="218"/>
      <c r="CJ211" s="218"/>
      <c r="CK211" s="218"/>
      <c r="CL211" s="218"/>
      <c r="CM211" s="218"/>
      <c r="CN211" s="218"/>
      <c r="CO211" s="218"/>
      <c r="CP211" s="218"/>
      <c r="CQ211" s="218"/>
      <c r="CR211" s="218"/>
      <c r="CS211" s="218"/>
      <c r="CT211" s="218"/>
      <c r="CU211" s="218"/>
      <c r="CV211" s="213" t="s">
        <v>50</v>
      </c>
      <c r="CX211" s="219"/>
      <c r="CY211" s="219"/>
      <c r="CZ211" s="225" t="s">
        <v>225</v>
      </c>
      <c r="DA211" s="213"/>
      <c r="DB211" s="12"/>
      <c r="DC211" s="12"/>
      <c r="DD211" s="12"/>
      <c r="DE211" s="12"/>
      <c r="DF211" s="12"/>
      <c r="DG211" s="213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33" customFormat="1" ht="39.6" hidden="1" customHeight="1" x14ac:dyDescent="0.35">
      <c r="A213" s="227"/>
      <c r="B213" s="327" t="s">
        <v>4461</v>
      </c>
      <c r="C213" s="327"/>
      <c r="D213" s="327"/>
      <c r="E213" s="327"/>
      <c r="F213" s="327"/>
      <c r="G213" s="327"/>
      <c r="H213" s="327"/>
      <c r="I213" s="327"/>
      <c r="J213" s="327"/>
      <c r="K213" s="327"/>
      <c r="L213" s="327"/>
      <c r="M213" s="301"/>
      <c r="N213" s="228"/>
      <c r="O213" s="301"/>
      <c r="P213" s="229"/>
      <c r="Q213" s="230"/>
      <c r="R213" s="231"/>
      <c r="S213" s="229"/>
      <c r="T213" s="232"/>
      <c r="U213" s="229"/>
      <c r="AK213" s="234"/>
      <c r="AV213" s="235"/>
      <c r="AW213" s="235"/>
      <c r="AX213" s="235"/>
      <c r="AY213" s="235"/>
      <c r="AZ213" s="235"/>
      <c r="BA213" s="235"/>
      <c r="BB213" s="325" t="s">
        <v>3974</v>
      </c>
      <c r="BC213" s="325"/>
      <c r="BD213" s="325"/>
      <c r="BE213" s="325"/>
      <c r="BF213" s="325"/>
      <c r="BG213" s="325"/>
      <c r="BH213" s="325"/>
      <c r="BI213" s="325"/>
      <c r="BJ213" s="325"/>
      <c r="BK213" s="325"/>
      <c r="BL213" s="325"/>
      <c r="BM213" s="325"/>
      <c r="BN213" s="325"/>
      <c r="BO213" s="325"/>
      <c r="BP213" s="325"/>
      <c r="BQ213" s="325"/>
      <c r="BR213" s="325"/>
      <c r="BS213" s="325"/>
      <c r="BT213" s="325"/>
      <c r="BU213" s="325"/>
      <c r="BV213" s="325"/>
      <c r="BW213" s="325"/>
      <c r="BX213" s="325"/>
      <c r="BY213" s="325"/>
      <c r="BZ213" s="325"/>
      <c r="CA213" s="325"/>
      <c r="CB213" s="325"/>
      <c r="CC213" s="325"/>
      <c r="CD213" s="325"/>
      <c r="CE213" s="325"/>
      <c r="CF213" s="325"/>
      <c r="CG213" s="325"/>
      <c r="CH213" s="325"/>
      <c r="CI213" s="325"/>
      <c r="CJ213" s="325"/>
      <c r="CK213" s="325"/>
      <c r="CL213" s="325"/>
      <c r="CM213" s="325"/>
      <c r="CN213" s="325"/>
      <c r="CO213" s="325"/>
      <c r="CP213" s="325"/>
      <c r="CQ213" s="325"/>
      <c r="CR213" s="325"/>
      <c r="CS213" s="325"/>
      <c r="CT213" s="325"/>
      <c r="CU213" s="325"/>
      <c r="CV213" s="325"/>
      <c r="CW213" s="325"/>
      <c r="CX213" s="325"/>
      <c r="CY213" s="325"/>
      <c r="DB213" s="243"/>
    </row>
    <row r="214" spans="1:122" s="110" customFormat="1" ht="15.6" x14ac:dyDescent="0.3">
      <c r="A214" s="220"/>
      <c r="C214" s="220"/>
      <c r="D214" s="220"/>
      <c r="E214" s="220"/>
      <c r="F214" s="220"/>
      <c r="Y214" s="221"/>
      <c r="AJ214" s="220"/>
      <c r="AL214" s="220"/>
      <c r="BR214" s="100"/>
      <c r="BS214" s="100"/>
      <c r="BV214" s="220"/>
    </row>
    <row r="215" spans="1:122" s="110" customFormat="1" ht="15.6" x14ac:dyDescent="0.3">
      <c r="A215" s="220"/>
      <c r="C215" s="220"/>
      <c r="D215" s="220"/>
      <c r="E215" s="220"/>
      <c r="F215" s="220"/>
      <c r="Y215" s="221"/>
      <c r="AJ215" s="220"/>
      <c r="AL215" s="220"/>
      <c r="BR215" s="100"/>
      <c r="BS215" s="100"/>
      <c r="BV215" s="220"/>
    </row>
    <row r="216" spans="1:122" s="110" customFormat="1" ht="15.6" x14ac:dyDescent="0.3">
      <c r="A216" s="220"/>
      <c r="C216" s="220"/>
      <c r="D216" s="220"/>
      <c r="E216" s="220"/>
      <c r="F216" s="220"/>
      <c r="Y216" s="221"/>
      <c r="AJ216" s="220"/>
      <c r="AL216" s="220"/>
      <c r="BR216" s="100"/>
      <c r="BS216" s="100"/>
      <c r="BV216" s="220"/>
    </row>
    <row r="217" spans="1:122" s="110" customFormat="1" ht="15.6" x14ac:dyDescent="0.3">
      <c r="A217" s="220"/>
      <c r="C217" s="220"/>
      <c r="D217" s="220"/>
      <c r="E217" s="220"/>
      <c r="F217" s="220"/>
      <c r="Y217" s="221"/>
      <c r="AJ217" s="220"/>
      <c r="AL217" s="220"/>
      <c r="BR217" s="100"/>
      <c r="BS217" s="100"/>
      <c r="BV217" s="220"/>
    </row>
    <row r="218" spans="1:122" s="110" customFormat="1" ht="15.6" x14ac:dyDescent="0.3">
      <c r="A218" s="220"/>
      <c r="B218" s="328" t="s">
        <v>106</v>
      </c>
      <c r="C218" s="328"/>
      <c r="D218" s="328"/>
      <c r="E218" s="328"/>
      <c r="F218" s="328"/>
      <c r="G218" s="328"/>
      <c r="H218" s="328"/>
      <c r="I218" s="328"/>
      <c r="J218" s="328"/>
      <c r="K218" s="328"/>
      <c r="L218" s="328"/>
      <c r="Y218" s="221"/>
      <c r="AJ218" s="220"/>
      <c r="AL218" s="220"/>
      <c r="AV218" s="222"/>
      <c r="AW218" s="222"/>
      <c r="AX218" s="222"/>
      <c r="AY218" s="222"/>
      <c r="AZ218" s="222"/>
      <c r="BA218" s="222"/>
      <c r="BB218" s="328" t="s">
        <v>19</v>
      </c>
      <c r="BC218" s="328"/>
      <c r="BD218" s="328"/>
      <c r="BE218" s="328"/>
      <c r="BF218" s="328"/>
      <c r="BG218" s="328"/>
      <c r="BH218" s="328"/>
      <c r="BI218" s="328"/>
      <c r="BJ218" s="328"/>
      <c r="BK218" s="328"/>
      <c r="BL218" s="328"/>
      <c r="BM218" s="328"/>
      <c r="BN218" s="328"/>
      <c r="BO218" s="328"/>
      <c r="BP218" s="328"/>
      <c r="BQ218" s="328"/>
      <c r="BR218" s="328"/>
      <c r="BS218" s="328"/>
      <c r="BT218" s="328"/>
      <c r="BU218" s="328"/>
      <c r="BV218" s="328"/>
      <c r="BW218" s="328"/>
      <c r="BX218" s="328"/>
      <c r="BY218" s="328"/>
      <c r="BZ218" s="328"/>
      <c r="CA218" s="328"/>
      <c r="CB218" s="328"/>
      <c r="CC218" s="328"/>
      <c r="CD218" s="328"/>
      <c r="CE218" s="328"/>
      <c r="CF218" s="328"/>
      <c r="CG218" s="328"/>
      <c r="CH218" s="328"/>
      <c r="CI218" s="328"/>
      <c r="CJ218" s="328"/>
      <c r="CK218" s="328"/>
      <c r="CL218" s="328"/>
      <c r="CM218" s="328"/>
      <c r="CN218" s="328"/>
      <c r="CO218" s="328"/>
      <c r="CP218" s="328"/>
      <c r="CQ218" s="328"/>
      <c r="CR218" s="328"/>
      <c r="CS218" s="328"/>
      <c r="CT218" s="328"/>
      <c r="CU218" s="328"/>
      <c r="CV218" s="328"/>
      <c r="CW218" s="328"/>
      <c r="CX218" s="328"/>
      <c r="CY218" s="328"/>
      <c r="DB218" s="302"/>
      <c r="DC218" s="222"/>
      <c r="DD218" s="222"/>
    </row>
    <row r="219" spans="1:122" s="202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25"/>
      <c r="AV219" s="325"/>
      <c r="AW219" s="325"/>
      <c r="AX219" s="325"/>
      <c r="AY219" s="325"/>
      <c r="AZ219" s="325"/>
      <c r="BA219" s="325"/>
      <c r="BB219" s="325"/>
      <c r="BC219" s="325"/>
      <c r="BD219" s="325"/>
      <c r="BE219" s="325"/>
      <c r="BF219" s="325"/>
      <c r="BG219" s="325"/>
      <c r="BH219" s="325"/>
      <c r="BI219" s="325"/>
      <c r="BJ219" s="325"/>
      <c r="BK219" s="325"/>
      <c r="BL219" s="325"/>
      <c r="BM219" s="325"/>
      <c r="BN219" s="325"/>
      <c r="BO219" s="325"/>
      <c r="BP219" s="325"/>
      <c r="BQ219" s="325"/>
      <c r="BR219" s="325"/>
      <c r="BS219" s="325"/>
      <c r="BT219" s="325"/>
      <c r="BU219" s="325"/>
      <c r="BV219" s="325"/>
      <c r="BW219" s="325"/>
      <c r="BX219" s="325"/>
      <c r="BY219" s="325"/>
      <c r="BZ219" s="325"/>
      <c r="CA219" s="325"/>
      <c r="CB219" s="325"/>
      <c r="CC219" s="325"/>
      <c r="CX219" s="186"/>
      <c r="CY219" s="186"/>
      <c r="DB219" s="114"/>
      <c r="DC219" s="98"/>
      <c r="DD219" s="236"/>
      <c r="DE219" s="236"/>
      <c r="DF219" s="236"/>
      <c r="DH219" s="236"/>
      <c r="DI219" s="236"/>
      <c r="DJ219" s="236"/>
      <c r="DK219" s="236"/>
      <c r="DL219" s="236"/>
      <c r="DM219" s="236"/>
      <c r="DN219" s="236"/>
      <c r="DO219" s="236"/>
      <c r="DP219" s="236"/>
      <c r="DQ219" s="236"/>
      <c r="DR219" s="236"/>
    </row>
    <row r="220" spans="1:122" ht="17.399999999999999" x14ac:dyDescent="0.35">
      <c r="DC220" s="202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115" zoomScaleNormal="100" zoomScaleSheetLayoutView="90" workbookViewId="0">
      <selection activeCell="AU103" sqref="AU103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23" t="s">
        <v>4462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200" t="s">
        <v>1035</v>
      </c>
      <c r="CY6" s="200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201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31" t="s">
        <v>4461</v>
      </c>
      <c r="C117" s="331"/>
      <c r="D117" s="331"/>
      <c r="E117" s="331"/>
      <c r="F117" s="331"/>
      <c r="G117" s="331"/>
      <c r="H117" s="331"/>
      <c r="I117" s="331"/>
      <c r="J117" s="331"/>
      <c r="K117" s="331"/>
      <c r="L117" s="33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0" t="s">
        <v>3974</v>
      </c>
      <c r="AV117" s="330"/>
      <c r="AW117" s="330"/>
      <c r="AX117" s="330"/>
      <c r="AY117" s="330"/>
      <c r="AZ117" s="330"/>
      <c r="BA117" s="330"/>
      <c r="BB117" s="330"/>
      <c r="BC117" s="330"/>
      <c r="BD117" s="330"/>
      <c r="BE117" s="330"/>
      <c r="BF117" s="330"/>
      <c r="BG117" s="330"/>
      <c r="BH117" s="330"/>
      <c r="BI117" s="330"/>
      <c r="BJ117" s="330"/>
      <c r="BK117" s="330"/>
      <c r="BL117" s="330"/>
      <c r="BM117" s="330"/>
      <c r="BN117" s="330"/>
      <c r="BO117" s="330"/>
      <c r="BP117" s="330"/>
      <c r="BQ117" s="330"/>
      <c r="BR117" s="330"/>
      <c r="BS117" s="330"/>
      <c r="BT117" s="330"/>
      <c r="BU117" s="330"/>
      <c r="BV117" s="330"/>
      <c r="BW117" s="330"/>
      <c r="BX117" s="330"/>
      <c r="BY117" s="330"/>
      <c r="BZ117" s="330"/>
      <c r="CA117" s="330"/>
      <c r="CB117" s="330"/>
      <c r="CC117" s="330"/>
      <c r="CD117" s="330"/>
      <c r="CE117" s="330"/>
      <c r="CF117" s="330"/>
      <c r="CG117" s="330"/>
      <c r="CH117" s="330"/>
      <c r="CI117" s="330"/>
      <c r="CJ117" s="330"/>
      <c r="CK117" s="330"/>
      <c r="CL117" s="330"/>
      <c r="CM117" s="330"/>
      <c r="CN117" s="330"/>
      <c r="CO117" s="330"/>
      <c r="CP117" s="330"/>
      <c r="CQ117" s="330"/>
      <c r="CR117" s="330"/>
      <c r="CS117" s="330"/>
      <c r="CT117" s="330"/>
      <c r="CU117" s="330"/>
      <c r="CV117" s="330"/>
      <c r="CW117" s="330"/>
      <c r="CX117" s="330"/>
      <c r="CY117" s="330"/>
    </row>
    <row r="122" spans="1:105" x14ac:dyDescent="0.3">
      <c r="B122" s="329" t="s">
        <v>106</v>
      </c>
      <c r="C122" s="329"/>
      <c r="D122" s="329"/>
      <c r="E122" s="329"/>
      <c r="F122" s="329"/>
      <c r="G122" s="329"/>
      <c r="H122" s="329"/>
      <c r="I122" s="329"/>
      <c r="J122" s="329"/>
      <c r="K122" s="329"/>
      <c r="L122" s="329"/>
      <c r="AU122" s="329" t="s">
        <v>19</v>
      </c>
      <c r="AV122" s="329"/>
      <c r="AW122" s="329"/>
      <c r="AX122" s="329"/>
      <c r="AY122" s="329"/>
      <c r="AZ122" s="329"/>
      <c r="BA122" s="329"/>
      <c r="BB122" s="329"/>
      <c r="BC122" s="329"/>
      <c r="BD122" s="329"/>
      <c r="BE122" s="329"/>
      <c r="BF122" s="329"/>
      <c r="BG122" s="329"/>
      <c r="BH122" s="329"/>
      <c r="BI122" s="329"/>
      <c r="BJ122" s="329"/>
      <c r="BK122" s="329"/>
      <c r="BL122" s="329"/>
      <c r="BM122" s="329"/>
      <c r="BN122" s="329"/>
      <c r="BO122" s="329"/>
      <c r="BP122" s="329"/>
      <c r="BQ122" s="329"/>
      <c r="BR122" s="329"/>
      <c r="BS122" s="329"/>
      <c r="BT122" s="329"/>
      <c r="BU122" s="329"/>
      <c r="BV122" s="329"/>
      <c r="BW122" s="329"/>
      <c r="BX122" s="329"/>
      <c r="BY122" s="329"/>
      <c r="BZ122" s="329"/>
      <c r="CA122" s="329"/>
      <c r="CB122" s="329"/>
      <c r="CC122" s="329"/>
      <c r="CD122" s="329"/>
      <c r="CE122" s="329"/>
      <c r="CF122" s="329"/>
      <c r="CG122" s="329"/>
      <c r="CH122" s="329"/>
      <c r="CI122" s="329"/>
      <c r="CJ122" s="329"/>
      <c r="CK122" s="329"/>
      <c r="CL122" s="329"/>
      <c r="CM122" s="329"/>
      <c r="CN122" s="329"/>
      <c r="CO122" s="329"/>
      <c r="CP122" s="329"/>
      <c r="CQ122" s="329"/>
      <c r="CR122" s="329"/>
      <c r="CS122" s="329"/>
      <c r="CT122" s="329"/>
      <c r="CU122" s="329"/>
      <c r="CV122" s="329"/>
      <c r="CW122" s="329"/>
      <c r="CX122" s="329"/>
      <c r="CY122" s="210"/>
      <c r="CZ122" s="210"/>
      <c r="DA122" s="210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22" t="s">
        <v>3972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23" t="s">
        <v>3975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hidden="1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hidden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hidden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hidden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hidden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hidden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hidden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hidden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hidden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hidden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hidden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hidden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hidden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hidden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hidden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hidden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hidden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hidden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hidden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hidden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hidden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hidden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hidden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hidden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hidden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hidden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hidden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hidden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hidden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hidden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hidden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hidden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hidden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hidden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hidden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hidden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hidden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hidden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hidden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hidden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hidden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hidden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hidden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hidden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hidden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hidden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hidden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hidden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hidden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hidden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hidden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hidden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hidden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hidden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hidden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hidden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hidden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hidden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hidden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hidden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hidden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hidden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hidden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hidden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hidden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hidden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hidden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hidden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hidden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hidden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hidden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hidden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hidden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hidden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hidden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hidden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hidden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hidden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hidden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hidden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hidden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hidden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hidden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hidden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hidden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hidden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hidden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hidden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hidden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hidden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hidden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hidden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hidden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hidden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hidden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hidden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hidden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hidden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hidden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hidden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hidden="1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hidden="1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hidden="1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hidden="1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hidden="1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hidden="1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hidden="1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hidden="1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hidden="1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hidden="1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hidden="1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hidden="1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30" t="s">
        <v>3974</v>
      </c>
      <c r="AV136" s="330"/>
      <c r="AW136" s="330"/>
      <c r="AX136" s="330"/>
      <c r="AY136" s="330"/>
      <c r="AZ136" s="330"/>
      <c r="BA136" s="330"/>
      <c r="BB136" s="330"/>
      <c r="BC136" s="330"/>
      <c r="BD136" s="330"/>
      <c r="BE136" s="330"/>
      <c r="BF136" s="330"/>
      <c r="BG136" s="330"/>
      <c r="BH136" s="330"/>
      <c r="BI136" s="330"/>
      <c r="BJ136" s="330"/>
      <c r="BK136" s="330"/>
      <c r="BL136" s="330"/>
      <c r="BM136" s="330"/>
      <c r="BN136" s="330"/>
      <c r="BO136" s="330"/>
      <c r="BP136" s="330"/>
      <c r="BQ136" s="330"/>
      <c r="BR136" s="330"/>
      <c r="BS136" s="330"/>
      <c r="BT136" s="330"/>
      <c r="BU136" s="330"/>
      <c r="BV136" s="330"/>
      <c r="BW136" s="330"/>
      <c r="BX136" s="330"/>
      <c r="BY136" s="330"/>
      <c r="BZ136" s="330"/>
      <c r="CA136" s="330"/>
      <c r="CB136" s="330"/>
      <c r="CC136" s="330"/>
      <c r="CD136" s="330"/>
      <c r="CE136" s="330"/>
      <c r="CF136" s="330"/>
      <c r="CG136" s="330"/>
      <c r="CH136" s="330"/>
      <c r="CI136" s="330"/>
      <c r="CJ136" s="330"/>
      <c r="CK136" s="330"/>
      <c r="CL136" s="330"/>
      <c r="CM136" s="330"/>
      <c r="CN136" s="330"/>
      <c r="CO136" s="330"/>
      <c r="CP136" s="330"/>
      <c r="CQ136" s="330"/>
      <c r="CR136" s="330"/>
      <c r="CS136" s="330"/>
      <c r="CT136" s="330"/>
      <c r="CU136" s="330"/>
      <c r="CV136" s="330"/>
      <c r="CW136" s="330"/>
      <c r="CX136" s="330"/>
      <c r="CY136" s="330"/>
    </row>
    <row r="1431" spans="54:54" x14ac:dyDescent="0.3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X1" s="324" t="s">
        <v>3973</v>
      </c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23" t="s">
        <v>4112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30" t="s">
        <v>3974</v>
      </c>
      <c r="CY27" s="33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3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K1" s="324" t="s">
        <v>3973</v>
      </c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</row>
    <row r="2" spans="1:105" s="203" customFormat="1" ht="18.600000000000001" customHeight="1" x14ac:dyDescent="0.35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57"/>
      <c r="Q2" s="57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  <c r="CH2" s="208"/>
      <c r="CI2" s="208"/>
    </row>
    <row r="3" spans="1:105" s="203" customFormat="1" ht="68.25" customHeight="1" x14ac:dyDescent="0.35">
      <c r="A3" s="323" t="s">
        <v>4463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  <c r="CZ3" s="32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3" customFormat="1" ht="39.6" customHeight="1" x14ac:dyDescent="0.35">
      <c r="A117" s="61"/>
      <c r="B117" s="331" t="s">
        <v>4461</v>
      </c>
      <c r="C117" s="331"/>
      <c r="D117" s="331"/>
      <c r="E117" s="331"/>
      <c r="F117" s="331"/>
      <c r="G117" s="331"/>
      <c r="H117" s="331"/>
      <c r="I117" s="331"/>
      <c r="J117" s="331"/>
      <c r="K117" s="331"/>
      <c r="L117" s="33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0" t="s">
        <v>3974</v>
      </c>
      <c r="AV117" s="330"/>
      <c r="AW117" s="330"/>
      <c r="AX117" s="330"/>
      <c r="AY117" s="330"/>
      <c r="AZ117" s="330"/>
      <c r="BA117" s="330"/>
      <c r="BB117" s="330"/>
      <c r="BC117" s="330"/>
      <c r="BD117" s="330"/>
      <c r="BE117" s="330"/>
      <c r="BF117" s="330"/>
      <c r="BG117" s="330"/>
      <c r="BH117" s="330"/>
      <c r="BI117" s="330"/>
      <c r="BJ117" s="330"/>
      <c r="BK117" s="330"/>
      <c r="BL117" s="330"/>
      <c r="BM117" s="330"/>
      <c r="BN117" s="330"/>
      <c r="BO117" s="330"/>
      <c r="BP117" s="330"/>
      <c r="BQ117" s="330"/>
      <c r="BR117" s="330"/>
      <c r="BS117" s="330"/>
      <c r="BT117" s="330"/>
      <c r="BU117" s="330"/>
      <c r="BV117" s="330"/>
      <c r="BW117" s="330"/>
      <c r="BX117" s="330"/>
      <c r="BY117" s="330"/>
      <c r="BZ117" s="330"/>
      <c r="CA117" s="330"/>
      <c r="CB117" s="330"/>
      <c r="CC117" s="330"/>
      <c r="CD117" s="330"/>
      <c r="CE117" s="330"/>
      <c r="CF117" s="330"/>
      <c r="CG117" s="330"/>
      <c r="CH117" s="330"/>
      <c r="CI117" s="330"/>
      <c r="CJ117" s="330"/>
      <c r="CK117" s="330"/>
      <c r="CL117" s="330"/>
      <c r="CM117" s="330"/>
      <c r="CN117" s="330"/>
      <c r="CO117" s="330"/>
      <c r="CP117" s="330"/>
      <c r="CQ117" s="330"/>
      <c r="CR117" s="330"/>
      <c r="CS117" s="330"/>
      <c r="CT117" s="330"/>
      <c r="CU117" s="330"/>
      <c r="CV117" s="330"/>
      <c r="CW117" s="330"/>
      <c r="CX117" s="330"/>
      <c r="CY117" s="33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29" t="s">
        <v>106</v>
      </c>
      <c r="C122" s="329"/>
      <c r="D122" s="329"/>
      <c r="E122" s="329"/>
      <c r="F122" s="329"/>
      <c r="G122" s="329"/>
      <c r="H122" s="329"/>
      <c r="I122" s="329"/>
      <c r="J122" s="329"/>
      <c r="K122" s="329"/>
      <c r="L122" s="329"/>
      <c r="AJ122" s="27"/>
      <c r="AN122" s="2"/>
      <c r="AU122" s="329" t="s">
        <v>19</v>
      </c>
      <c r="AV122" s="329"/>
      <c r="AW122" s="329"/>
      <c r="AX122" s="329"/>
      <c r="AY122" s="329"/>
      <c r="AZ122" s="329"/>
      <c r="BA122" s="329"/>
      <c r="BB122" s="329"/>
      <c r="BC122" s="329"/>
      <c r="BD122" s="329"/>
      <c r="BE122" s="329"/>
      <c r="BF122" s="329"/>
      <c r="BG122" s="329"/>
      <c r="BH122" s="329"/>
      <c r="BI122" s="329"/>
      <c r="BJ122" s="329"/>
      <c r="BK122" s="329"/>
      <c r="BL122" s="329"/>
      <c r="BM122" s="329"/>
      <c r="BN122" s="329"/>
      <c r="BO122" s="329"/>
      <c r="BP122" s="329"/>
      <c r="BQ122" s="329"/>
      <c r="BR122" s="329"/>
      <c r="BS122" s="329"/>
      <c r="BT122" s="329"/>
      <c r="BU122" s="329"/>
      <c r="BV122" s="329"/>
      <c r="BW122" s="329"/>
      <c r="BX122" s="329"/>
      <c r="BY122" s="329"/>
      <c r="BZ122" s="329"/>
      <c r="CA122" s="329"/>
      <c r="CB122" s="329"/>
      <c r="CC122" s="329"/>
      <c r="CD122" s="329"/>
      <c r="CE122" s="329"/>
      <c r="CF122" s="329"/>
      <c r="CG122" s="329"/>
      <c r="CH122" s="329"/>
      <c r="CI122" s="329"/>
      <c r="CJ122" s="329"/>
      <c r="CK122" s="329"/>
      <c r="CL122" s="329"/>
      <c r="CM122" s="329"/>
      <c r="CN122" s="329"/>
      <c r="CO122" s="329"/>
      <c r="CP122" s="329"/>
      <c r="CQ122" s="329"/>
      <c r="CR122" s="329"/>
      <c r="CS122" s="329"/>
      <c r="CT122" s="329"/>
      <c r="CU122" s="329"/>
      <c r="CV122" s="329"/>
      <c r="CW122" s="329"/>
      <c r="CX122" s="329"/>
      <c r="CY122" s="210"/>
      <c r="CZ122" s="210"/>
      <c r="DA122" s="210"/>
    </row>
    <row r="123" spans="1:106" s="211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32"/>
      <c r="AX123" s="332"/>
      <c r="AY123" s="332"/>
      <c r="AZ123" s="332"/>
      <c r="BA123" s="332"/>
      <c r="BB123" s="332"/>
      <c r="BC123" s="332"/>
      <c r="BD123" s="332"/>
      <c r="BE123" s="332"/>
      <c r="BF123" s="332"/>
      <c r="BG123" s="332"/>
      <c r="BH123" s="332"/>
      <c r="BI123" s="332"/>
      <c r="BJ123" s="332"/>
      <c r="BK123" s="332"/>
      <c r="BL123" s="332"/>
      <c r="BM123" s="332"/>
      <c r="BN123" s="332"/>
      <c r="BO123" s="332"/>
      <c r="BP123" s="332"/>
      <c r="BQ123" s="332"/>
      <c r="BR123" s="332"/>
      <c r="BS123" s="332"/>
      <c r="BT123" s="332"/>
      <c r="BU123" s="332"/>
      <c r="BV123" s="332"/>
      <c r="BW123" s="332"/>
      <c r="BX123" s="332"/>
      <c r="BY123" s="332"/>
      <c r="BZ123" s="332"/>
      <c r="CA123" s="332"/>
      <c r="CB123" s="332"/>
      <c r="CC123" s="332"/>
      <c r="CD123" s="332"/>
      <c r="CE123" s="332"/>
      <c r="CF123" s="332"/>
      <c r="CG123" s="332"/>
      <c r="CH123" s="332"/>
      <c r="CI123" s="332"/>
      <c r="CJ123" s="332"/>
      <c r="CK123" s="332"/>
      <c r="CL123" s="332"/>
      <c r="CM123" s="332"/>
      <c r="CN123" s="332"/>
      <c r="CO123" s="332"/>
      <c r="CP123" s="332"/>
      <c r="CQ123" s="332"/>
      <c r="CR123" s="332"/>
      <c r="CS123" s="332"/>
      <c r="CT123" s="332"/>
      <c r="CU123" s="332"/>
      <c r="CV123" s="332"/>
      <c r="CW123" s="332"/>
      <c r="CX123" s="332"/>
      <c r="CY123" s="332"/>
      <c r="CZ123" s="332"/>
      <c r="DA123" s="33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K1" s="324" t="s">
        <v>3973</v>
      </c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23" t="s">
        <v>4464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  <c r="CZ3" s="32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3" customFormat="1" ht="39.6" customHeight="1" x14ac:dyDescent="0.35">
      <c r="A169" s="61"/>
      <c r="B169" s="331" t="s">
        <v>4461</v>
      </c>
      <c r="C169" s="331"/>
      <c r="D169" s="331"/>
      <c r="E169" s="331"/>
      <c r="F169" s="331"/>
      <c r="G169" s="331"/>
      <c r="H169" s="331"/>
      <c r="I169" s="331"/>
      <c r="J169" s="331"/>
      <c r="K169" s="331"/>
      <c r="L169" s="33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30" t="s">
        <v>3974</v>
      </c>
      <c r="AV169" s="330"/>
      <c r="AW169" s="330"/>
      <c r="AX169" s="330"/>
      <c r="AY169" s="330"/>
      <c r="AZ169" s="330"/>
      <c r="BA169" s="330"/>
      <c r="BB169" s="330"/>
      <c r="BC169" s="330"/>
      <c r="BD169" s="330"/>
      <c r="BE169" s="330"/>
      <c r="BF169" s="330"/>
      <c r="BG169" s="330"/>
      <c r="BH169" s="330"/>
      <c r="BI169" s="330"/>
      <c r="BJ169" s="330"/>
      <c r="BK169" s="330"/>
      <c r="BL169" s="330"/>
      <c r="BM169" s="330"/>
      <c r="BN169" s="330"/>
      <c r="BO169" s="330"/>
      <c r="BP169" s="330"/>
      <c r="BQ169" s="330"/>
      <c r="BR169" s="330"/>
      <c r="BS169" s="330"/>
      <c r="BT169" s="330"/>
      <c r="BU169" s="330"/>
      <c r="BV169" s="330"/>
      <c r="BW169" s="330"/>
      <c r="BX169" s="330"/>
      <c r="BY169" s="330"/>
      <c r="BZ169" s="330"/>
      <c r="CA169" s="330"/>
      <c r="CB169" s="330"/>
      <c r="CC169" s="330"/>
      <c r="CD169" s="330"/>
      <c r="CE169" s="330"/>
      <c r="CF169" s="330"/>
      <c r="CG169" s="330"/>
      <c r="CH169" s="330"/>
      <c r="CI169" s="330"/>
      <c r="CJ169" s="330"/>
      <c r="CK169" s="330"/>
      <c r="CL169" s="330"/>
      <c r="CM169" s="330"/>
      <c r="CN169" s="330"/>
      <c r="CO169" s="330"/>
      <c r="CP169" s="330"/>
      <c r="CQ169" s="330"/>
      <c r="CR169" s="330"/>
      <c r="CS169" s="330"/>
      <c r="CT169" s="330"/>
      <c r="CU169" s="330"/>
      <c r="CV169" s="330"/>
      <c r="CW169" s="330"/>
      <c r="CX169" s="330"/>
      <c r="CY169" s="33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29" t="s">
        <v>106</v>
      </c>
      <c r="C174" s="329"/>
      <c r="D174" s="329"/>
      <c r="E174" s="329"/>
      <c r="F174" s="329"/>
      <c r="G174" s="329"/>
      <c r="H174" s="329"/>
      <c r="I174" s="329"/>
      <c r="J174" s="329"/>
      <c r="K174" s="329"/>
      <c r="L174" s="329"/>
      <c r="AJ174" s="27"/>
      <c r="AN174" s="2"/>
      <c r="AU174" s="329" t="s">
        <v>19</v>
      </c>
      <c r="AV174" s="329"/>
      <c r="AW174" s="329"/>
      <c r="AX174" s="329"/>
      <c r="AY174" s="329"/>
      <c r="AZ174" s="329"/>
      <c r="BA174" s="329"/>
      <c r="BB174" s="329"/>
      <c r="BC174" s="329"/>
      <c r="BD174" s="329"/>
      <c r="BE174" s="329"/>
      <c r="BF174" s="329"/>
      <c r="BG174" s="329"/>
      <c r="BH174" s="329"/>
      <c r="BI174" s="329"/>
      <c r="BJ174" s="329"/>
      <c r="BK174" s="329"/>
      <c r="BL174" s="329"/>
      <c r="BM174" s="329"/>
      <c r="BN174" s="329"/>
      <c r="BO174" s="329"/>
      <c r="BP174" s="329"/>
      <c r="BQ174" s="329"/>
      <c r="BR174" s="329"/>
      <c r="BS174" s="329"/>
      <c r="BT174" s="329"/>
      <c r="BU174" s="329"/>
      <c r="BV174" s="329"/>
      <c r="BW174" s="329"/>
      <c r="BX174" s="329"/>
      <c r="BY174" s="329"/>
      <c r="BZ174" s="329"/>
      <c r="CA174" s="329"/>
      <c r="CB174" s="329"/>
      <c r="CC174" s="329"/>
      <c r="CD174" s="329"/>
      <c r="CE174" s="329"/>
      <c r="CF174" s="329"/>
      <c r="CG174" s="329"/>
      <c r="CH174" s="329"/>
      <c r="CI174" s="329"/>
      <c r="CJ174" s="329"/>
      <c r="CK174" s="329"/>
      <c r="CL174" s="329"/>
      <c r="CM174" s="329"/>
      <c r="CN174" s="329"/>
      <c r="CO174" s="329"/>
      <c r="CP174" s="329"/>
      <c r="CQ174" s="329"/>
      <c r="CR174" s="329"/>
      <c r="CS174" s="329"/>
      <c r="CT174" s="329"/>
      <c r="CU174" s="329"/>
      <c r="CV174" s="329"/>
      <c r="CW174" s="329"/>
      <c r="CX174" s="329"/>
      <c r="CY174" s="210"/>
      <c r="CZ174" s="210"/>
      <c r="DA174" s="210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32"/>
      <c r="AX175" s="332"/>
      <c r="AY175" s="332"/>
      <c r="AZ175" s="332"/>
      <c r="BA175" s="332"/>
      <c r="BB175" s="332"/>
      <c r="BC175" s="332"/>
      <c r="BD175" s="332"/>
      <c r="BE175" s="332"/>
      <c r="BF175" s="332"/>
      <c r="BG175" s="332"/>
      <c r="BH175" s="332"/>
      <c r="BI175" s="332"/>
      <c r="BJ175" s="332"/>
      <c r="BK175" s="332"/>
      <c r="BL175" s="332"/>
      <c r="BM175" s="332"/>
      <c r="BN175" s="332"/>
      <c r="BO175" s="332"/>
      <c r="BP175" s="332"/>
      <c r="BQ175" s="332"/>
      <c r="BR175" s="332"/>
      <c r="BS175" s="332"/>
      <c r="BT175" s="332"/>
      <c r="BU175" s="332"/>
      <c r="BV175" s="332"/>
      <c r="BW175" s="332"/>
      <c r="BX175" s="332"/>
      <c r="BY175" s="332"/>
      <c r="BZ175" s="332"/>
      <c r="CA175" s="332"/>
      <c r="CB175" s="332"/>
      <c r="CC175" s="332"/>
      <c r="CD175" s="332"/>
      <c r="CE175" s="332"/>
      <c r="CF175" s="332"/>
      <c r="CG175" s="332"/>
      <c r="CH175" s="332"/>
      <c r="CI175" s="332"/>
      <c r="CJ175" s="332"/>
      <c r="CK175" s="332"/>
      <c r="CL175" s="332"/>
      <c r="CM175" s="332"/>
      <c r="CN175" s="332"/>
      <c r="CO175" s="332"/>
      <c r="CP175" s="332"/>
      <c r="CQ175" s="332"/>
      <c r="CR175" s="332"/>
      <c r="CS175" s="332"/>
      <c r="CT175" s="332"/>
      <c r="CU175" s="332"/>
      <c r="CV175" s="332"/>
      <c r="CW175" s="332"/>
      <c r="CX175" s="332"/>
      <c r="CY175" s="332"/>
      <c r="CZ175" s="332"/>
      <c r="DA175" s="33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22" t="s">
        <v>3972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23" t="s">
        <v>4119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33" t="s">
        <v>3974</v>
      </c>
      <c r="AV53" s="333"/>
      <c r="AW53" s="333"/>
      <c r="AX53" s="333"/>
      <c r="AY53" s="333"/>
      <c r="AZ53" s="333"/>
      <c r="BA53" s="333"/>
      <c r="BB53" s="333"/>
      <c r="BC53" s="333"/>
      <c r="BD53" s="333"/>
      <c r="BE53" s="333"/>
      <c r="BF53" s="333"/>
      <c r="BG53" s="333"/>
      <c r="BH53" s="333"/>
      <c r="BI53" s="333"/>
      <c r="BJ53" s="333"/>
      <c r="BK53" s="333"/>
      <c r="BL53" s="333"/>
      <c r="BM53" s="333"/>
      <c r="BN53" s="333"/>
      <c r="BO53" s="333"/>
      <c r="BP53" s="333"/>
      <c r="BQ53" s="33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520"/>
  <sheetViews>
    <sheetView tabSelected="1" zoomScaleNormal="10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customWidth="1"/>
    <col min="103" max="103" width="10.88671875" style="186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5.7773437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196" customFormat="1" ht="59.4" customHeight="1" x14ac:dyDescent="0.35">
      <c r="A1" s="334" t="s">
        <v>4474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09"/>
      <c r="Q1" s="309"/>
      <c r="AI1" s="310"/>
      <c r="AJ1" s="310"/>
      <c r="AK1" s="310"/>
      <c r="AL1" s="310"/>
      <c r="AM1" s="310"/>
      <c r="AN1" s="310"/>
      <c r="AO1" s="310"/>
      <c r="AP1" s="310"/>
      <c r="AQ1" s="310"/>
      <c r="AR1" s="310"/>
      <c r="AS1" s="310"/>
      <c r="AT1" s="310"/>
      <c r="AU1" s="310"/>
      <c r="AV1" s="310"/>
      <c r="AW1" s="310"/>
      <c r="AX1" s="310"/>
      <c r="AY1" s="310"/>
      <c r="AZ1" s="310"/>
      <c r="BA1" s="310"/>
      <c r="BB1" s="336" t="s">
        <v>3973</v>
      </c>
      <c r="BC1" s="336"/>
      <c r="BD1" s="336"/>
      <c r="BE1" s="336"/>
      <c r="BF1" s="336"/>
      <c r="BG1" s="336"/>
      <c r="BH1" s="336"/>
      <c r="BI1" s="336"/>
      <c r="BJ1" s="336"/>
      <c r="BK1" s="336"/>
      <c r="BL1" s="336"/>
      <c r="BM1" s="336"/>
      <c r="BN1" s="336"/>
      <c r="BO1" s="336"/>
      <c r="BP1" s="336"/>
      <c r="BQ1" s="336"/>
      <c r="BR1" s="336"/>
      <c r="BS1" s="336"/>
      <c r="BT1" s="336"/>
      <c r="BU1" s="336"/>
      <c r="BV1" s="336"/>
      <c r="BW1" s="336"/>
      <c r="BX1" s="336"/>
      <c r="BY1" s="336"/>
      <c r="BZ1" s="336"/>
      <c r="CA1" s="336"/>
      <c r="CB1" s="336"/>
      <c r="CC1" s="336"/>
      <c r="CD1" s="336"/>
      <c r="CE1" s="336"/>
      <c r="CF1" s="336"/>
      <c r="CG1" s="336"/>
      <c r="CH1" s="336"/>
      <c r="CI1" s="336"/>
      <c r="CJ1" s="336"/>
      <c r="CK1" s="336"/>
      <c r="CL1" s="336"/>
      <c r="CM1" s="336"/>
      <c r="CN1" s="336"/>
      <c r="CO1" s="336"/>
      <c r="CP1" s="336"/>
      <c r="CQ1" s="336"/>
      <c r="CR1" s="336"/>
      <c r="CS1" s="336"/>
      <c r="CT1" s="336"/>
      <c r="CU1" s="336"/>
      <c r="CV1" s="336"/>
      <c r="CW1" s="336"/>
      <c r="CX1" s="336"/>
      <c r="CY1" s="336"/>
      <c r="DB1" s="311"/>
      <c r="DD1" s="312"/>
      <c r="DE1" s="312"/>
      <c r="DF1" s="312"/>
      <c r="DH1" s="312"/>
      <c r="DI1" s="312"/>
      <c r="DJ1" s="312"/>
      <c r="DK1" s="312"/>
      <c r="DL1" s="312"/>
      <c r="DM1" s="312"/>
      <c r="DN1" s="312"/>
      <c r="DO1" s="312"/>
      <c r="DP1" s="312"/>
      <c r="DQ1" s="312"/>
      <c r="DR1" s="312"/>
    </row>
    <row r="2" spans="1:122" s="196" customFormat="1" ht="18.600000000000001" customHeight="1" x14ac:dyDescent="0.35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9"/>
      <c r="Q2" s="309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7"/>
      <c r="AU2" s="307"/>
      <c r="AV2" s="307"/>
      <c r="AW2" s="307"/>
      <c r="AX2" s="307"/>
      <c r="AY2" s="307"/>
      <c r="AZ2" s="307"/>
      <c r="BA2" s="307"/>
      <c r="BB2" s="307"/>
      <c r="BC2" s="307"/>
      <c r="BD2" s="307"/>
      <c r="BE2" s="307"/>
      <c r="BF2" s="307"/>
      <c r="BG2" s="307"/>
      <c r="BH2" s="307"/>
      <c r="BI2" s="307"/>
      <c r="BJ2" s="307"/>
      <c r="BK2" s="307"/>
      <c r="BL2" s="307"/>
      <c r="BM2" s="307"/>
      <c r="BN2" s="307"/>
      <c r="BO2" s="307"/>
      <c r="BP2" s="307"/>
      <c r="BQ2" s="307"/>
      <c r="BR2" s="307"/>
      <c r="BS2" s="307"/>
      <c r="BT2" s="307"/>
      <c r="BU2" s="307"/>
      <c r="BV2" s="307"/>
      <c r="BW2" s="307"/>
      <c r="BX2" s="307"/>
      <c r="BY2" s="307"/>
      <c r="BZ2" s="307"/>
      <c r="CA2" s="307"/>
      <c r="CB2" s="307"/>
      <c r="CC2" s="307"/>
      <c r="CD2" s="307"/>
      <c r="CE2" s="307"/>
      <c r="CF2" s="307"/>
      <c r="CG2" s="307"/>
      <c r="CX2" s="313"/>
      <c r="CY2" s="313"/>
      <c r="DB2" s="314"/>
      <c r="DD2" s="312"/>
      <c r="DE2" s="312"/>
      <c r="DF2" s="312"/>
      <c r="DH2" s="312"/>
      <c r="DI2" s="312"/>
      <c r="DJ2" s="312"/>
      <c r="DK2" s="312"/>
      <c r="DL2" s="312"/>
      <c r="DM2" s="312"/>
      <c r="DN2" s="312"/>
      <c r="DO2" s="312"/>
      <c r="DP2" s="312"/>
      <c r="DQ2" s="312"/>
      <c r="DR2" s="312"/>
    </row>
    <row r="3" spans="1:122" s="196" customFormat="1" ht="28.95" customHeight="1" x14ac:dyDescent="0.35">
      <c r="A3" s="335" t="s">
        <v>4475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  <c r="AA3" s="335"/>
      <c r="AB3" s="335"/>
      <c r="AC3" s="335"/>
      <c r="AD3" s="335"/>
      <c r="AE3" s="335"/>
      <c r="AF3" s="335"/>
      <c r="AG3" s="335"/>
      <c r="AH3" s="335"/>
      <c r="AI3" s="335"/>
      <c r="AJ3" s="335"/>
      <c r="AK3" s="335"/>
      <c r="AL3" s="335"/>
      <c r="AM3" s="335"/>
      <c r="AN3" s="335"/>
      <c r="AO3" s="335"/>
      <c r="AP3" s="335"/>
      <c r="AQ3" s="335"/>
      <c r="AR3" s="335"/>
      <c r="AS3" s="335"/>
      <c r="AT3" s="335"/>
      <c r="AU3" s="335"/>
      <c r="AV3" s="335"/>
      <c r="AW3" s="335"/>
      <c r="AX3" s="335"/>
      <c r="AY3" s="335"/>
      <c r="AZ3" s="335"/>
      <c r="BA3" s="335"/>
      <c r="BB3" s="335"/>
      <c r="BC3" s="335"/>
      <c r="BD3" s="335"/>
      <c r="BE3" s="335"/>
      <c r="BF3" s="335"/>
      <c r="BG3" s="335"/>
      <c r="BH3" s="335"/>
      <c r="BI3" s="335"/>
      <c r="BJ3" s="335"/>
      <c r="BK3" s="335"/>
      <c r="BL3" s="335"/>
      <c r="BM3" s="335"/>
      <c r="BN3" s="335"/>
      <c r="BO3" s="335"/>
      <c r="BP3" s="335"/>
      <c r="BQ3" s="335"/>
      <c r="BR3" s="335"/>
      <c r="BS3" s="335"/>
      <c r="BT3" s="335"/>
      <c r="BU3" s="335"/>
      <c r="BV3" s="335"/>
      <c r="BW3" s="335"/>
      <c r="BX3" s="335"/>
      <c r="BY3" s="335"/>
      <c r="BZ3" s="335"/>
      <c r="CA3" s="335"/>
      <c r="CB3" s="335"/>
      <c r="CC3" s="335"/>
      <c r="CD3" s="335"/>
      <c r="CE3" s="335"/>
      <c r="CF3" s="335"/>
      <c r="CG3" s="335"/>
      <c r="CH3" s="335"/>
      <c r="CI3" s="335"/>
      <c r="CJ3" s="335"/>
      <c r="CK3" s="335"/>
      <c r="CL3" s="335"/>
      <c r="CM3" s="335"/>
      <c r="CN3" s="335"/>
      <c r="CO3" s="335"/>
      <c r="CP3" s="335"/>
      <c r="CQ3" s="335"/>
      <c r="CR3" s="335"/>
      <c r="CS3" s="335"/>
      <c r="CT3" s="335"/>
      <c r="CU3" s="335"/>
      <c r="CV3" s="335"/>
      <c r="CW3" s="335"/>
      <c r="CX3" s="335"/>
      <c r="CY3" s="335"/>
      <c r="CZ3" s="308"/>
      <c r="DA3" s="312"/>
      <c r="DB3" s="315"/>
      <c r="DD3" s="312"/>
      <c r="DE3" s="312"/>
      <c r="DF3" s="312"/>
      <c r="DG3" s="312"/>
      <c r="DH3" s="312"/>
      <c r="DI3" s="312"/>
      <c r="DJ3" s="312"/>
      <c r="DK3" s="312"/>
      <c r="DL3" s="312"/>
      <c r="DM3" s="312"/>
      <c r="DN3" s="312"/>
      <c r="DO3" s="312"/>
      <c r="DP3" s="312"/>
      <c r="DQ3" s="312"/>
      <c r="DR3" s="312"/>
    </row>
    <row r="5" spans="1:122" ht="71.25" customHeight="1" x14ac:dyDescent="0.3">
      <c r="A5" s="316" t="s">
        <v>1314</v>
      </c>
      <c r="B5" s="316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16" t="s">
        <v>2</v>
      </c>
      <c r="M5" s="316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16" t="s">
        <v>12</v>
      </c>
      <c r="AV5" s="1" t="s">
        <v>3837</v>
      </c>
      <c r="AW5" s="1" t="s">
        <v>3838</v>
      </c>
      <c r="AX5" s="316" t="s">
        <v>13</v>
      </c>
      <c r="AY5" s="1" t="s">
        <v>2923</v>
      </c>
      <c r="AZ5" s="1" t="s">
        <v>2924</v>
      </c>
      <c r="BA5" s="1" t="s">
        <v>2925</v>
      </c>
      <c r="BB5" s="316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16" t="s">
        <v>17</v>
      </c>
      <c r="BN5" s="1" t="s">
        <v>17</v>
      </c>
      <c r="BO5" s="1" t="s">
        <v>3286</v>
      </c>
      <c r="BP5" s="1" t="s">
        <v>2927</v>
      </c>
      <c r="BQ5" s="317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319" t="s">
        <v>4444</v>
      </c>
      <c r="CY5" s="319" t="s">
        <v>4440</v>
      </c>
      <c r="CZ5" s="316" t="s">
        <v>7</v>
      </c>
      <c r="DA5" s="316" t="s">
        <v>5</v>
      </c>
      <c r="DB5" s="316" t="s">
        <v>4476</v>
      </c>
      <c r="DC5" s="326" t="s">
        <v>4438</v>
      </c>
      <c r="DD5" s="326"/>
      <c r="DE5" s="326"/>
      <c r="DF5" s="326"/>
      <c r="DG5" s="316" t="s">
        <v>4883</v>
      </c>
      <c r="DH5" s="12" t="s">
        <v>4930</v>
      </c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257" t="s">
        <v>1037</v>
      </c>
      <c r="CY6" s="257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  <c r="DH6" s="12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5" t="s">
        <v>4907</v>
      </c>
      <c r="DC7" s="205" t="s">
        <v>4121</v>
      </c>
      <c r="DD7" s="205" t="s">
        <v>4368</v>
      </c>
      <c r="DE7" s="12"/>
      <c r="DF7" s="12"/>
      <c r="DG7" s="9" t="s">
        <v>4884</v>
      </c>
      <c r="DH7" s="15" t="s">
        <v>4886</v>
      </c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76" t="s">
        <v>4908</v>
      </c>
      <c r="DC8" s="205" t="s">
        <v>4122</v>
      </c>
      <c r="DD8" s="205" t="s">
        <v>4369</v>
      </c>
      <c r="DE8" s="12"/>
      <c r="DF8" s="12"/>
      <c r="DG8" s="9" t="s">
        <v>4884</v>
      </c>
      <c r="DH8" s="15" t="s">
        <v>4886</v>
      </c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5" t="s">
        <v>4909</v>
      </c>
      <c r="DC9" s="205" t="s">
        <v>4123</v>
      </c>
      <c r="DD9" s="205" t="s">
        <v>4370</v>
      </c>
      <c r="DE9" s="12"/>
      <c r="DF9" s="12"/>
      <c r="DG9" s="9" t="s">
        <v>4884</v>
      </c>
      <c r="DH9" s="12"/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5" t="s">
        <v>4910</v>
      </c>
      <c r="DC10" s="205" t="s">
        <v>4124</v>
      </c>
      <c r="DD10" s="205" t="s">
        <v>4371</v>
      </c>
      <c r="DE10" s="12"/>
      <c r="DF10" s="12"/>
      <c r="DG10" s="9" t="s">
        <v>4884</v>
      </c>
      <c r="DH10" s="15" t="s">
        <v>4886</v>
      </c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5" t="s">
        <v>4911</v>
      </c>
      <c r="DC11" s="205" t="s">
        <v>4125</v>
      </c>
      <c r="DD11" s="12"/>
      <c r="DE11" s="12"/>
      <c r="DF11" s="12"/>
      <c r="DG11" s="9" t="s">
        <v>4884</v>
      </c>
      <c r="DH11" s="15" t="s">
        <v>4886</v>
      </c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6" t="s">
        <v>4912</v>
      </c>
      <c r="DC12" s="205" t="s">
        <v>4126</v>
      </c>
      <c r="DD12" s="12"/>
      <c r="DE12" s="12"/>
      <c r="DF12" s="12"/>
      <c r="DG12" s="9" t="s">
        <v>4884</v>
      </c>
      <c r="DH12" s="12"/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5" t="s">
        <v>4913</v>
      </c>
      <c r="DC13" s="205" t="s">
        <v>4127</v>
      </c>
      <c r="DD13" s="205" t="s">
        <v>4446</v>
      </c>
      <c r="DE13" s="205" t="s">
        <v>4453</v>
      </c>
      <c r="DF13" s="12"/>
      <c r="DG13" s="9" t="s">
        <v>4884</v>
      </c>
      <c r="DH13" s="15" t="s">
        <v>4886</v>
      </c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6" t="s">
        <v>4914</v>
      </c>
      <c r="DC14" s="205" t="s">
        <v>4128</v>
      </c>
      <c r="DD14" s="205" t="s">
        <v>4372</v>
      </c>
      <c r="DE14" s="12"/>
      <c r="DF14" s="12"/>
      <c r="DG14" s="9" t="s">
        <v>4884</v>
      </c>
      <c r="DH14" s="12"/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9" t="s">
        <v>225</v>
      </c>
      <c r="DB15" s="15" t="s">
        <v>4915</v>
      </c>
      <c r="DC15" s="205" t="s">
        <v>4129</v>
      </c>
      <c r="DD15" s="12"/>
      <c r="DE15" s="12"/>
      <c r="DF15" s="12"/>
      <c r="DG15" s="9" t="s">
        <v>4884</v>
      </c>
      <c r="DH15" s="15" t="s">
        <v>4886</v>
      </c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5" t="s">
        <v>4916</v>
      </c>
      <c r="DC16" s="205" t="s">
        <v>4130</v>
      </c>
      <c r="DD16" s="205" t="s">
        <v>4454</v>
      </c>
      <c r="DE16" s="12"/>
      <c r="DF16" s="12"/>
      <c r="DG16" s="9" t="s">
        <v>4884</v>
      </c>
      <c r="DH16" s="15" t="s">
        <v>4886</v>
      </c>
    </row>
    <row r="17" spans="1:112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5" t="s">
        <v>4906</v>
      </c>
      <c r="DC17" s="205" t="s">
        <v>4131</v>
      </c>
      <c r="DD17" s="12"/>
      <c r="DE17" s="12"/>
      <c r="DF17" s="12"/>
      <c r="DG17" s="9" t="s">
        <v>4884</v>
      </c>
      <c r="DH17" s="15" t="s">
        <v>4890</v>
      </c>
    </row>
    <row r="18" spans="1:112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5" t="s">
        <v>4917</v>
      </c>
      <c r="DC18" s="205" t="s">
        <v>4132</v>
      </c>
      <c r="DD18" s="205" t="s">
        <v>4373</v>
      </c>
      <c r="DE18" s="205" t="s">
        <v>4455</v>
      </c>
      <c r="DF18" s="12"/>
      <c r="DG18" s="9" t="s">
        <v>4884</v>
      </c>
      <c r="DH18" s="15" t="s">
        <v>4886</v>
      </c>
    </row>
    <row r="19" spans="1:112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4918</v>
      </c>
      <c r="DC19" s="205" t="s">
        <v>4133</v>
      </c>
      <c r="DD19" s="12"/>
      <c r="DE19" s="12"/>
      <c r="DF19" s="12"/>
      <c r="DG19" s="9" t="s">
        <v>4882</v>
      </c>
      <c r="DH19" s="12"/>
    </row>
    <row r="20" spans="1:112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5" t="s">
        <v>4904</v>
      </c>
      <c r="DC20" s="205" t="s">
        <v>4134</v>
      </c>
      <c r="DD20" s="205" t="s">
        <v>4374</v>
      </c>
      <c r="DE20" s="12"/>
      <c r="DF20" s="12"/>
      <c r="DG20" s="9" t="s">
        <v>4884</v>
      </c>
      <c r="DH20" s="15" t="s">
        <v>4886</v>
      </c>
    </row>
    <row r="21" spans="1:112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5" t="s">
        <v>4928</v>
      </c>
      <c r="DC21" s="205" t="s">
        <v>4135</v>
      </c>
      <c r="DD21" s="205" t="s">
        <v>4375</v>
      </c>
      <c r="DE21" s="12"/>
      <c r="DF21" s="12"/>
      <c r="DG21" s="9" t="s">
        <v>4884</v>
      </c>
      <c r="DH21" s="15" t="s">
        <v>4890</v>
      </c>
    </row>
    <row r="22" spans="1:112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5" t="s">
        <v>4929</v>
      </c>
      <c r="DC22" s="205" t="s">
        <v>4136</v>
      </c>
      <c r="DD22" s="205" t="s">
        <v>4376</v>
      </c>
      <c r="DE22" s="12"/>
      <c r="DF22" s="12"/>
      <c r="DG22" s="9" t="s">
        <v>4884</v>
      </c>
      <c r="DH22" s="15" t="s">
        <v>4890</v>
      </c>
    </row>
    <row r="23" spans="1:112" ht="83.4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4919</v>
      </c>
      <c r="DC23" s="205" t="s">
        <v>4377</v>
      </c>
      <c r="DD23" s="12"/>
      <c r="DE23" s="12"/>
      <c r="DF23" s="12"/>
      <c r="DG23" s="13" t="s">
        <v>4882</v>
      </c>
      <c r="DH23" s="12"/>
    </row>
    <row r="24" spans="1:112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6" t="s">
        <v>4920</v>
      </c>
      <c r="DC24" s="205" t="s">
        <v>4378</v>
      </c>
      <c r="DD24" s="12"/>
      <c r="DE24" s="12"/>
      <c r="DF24" s="12"/>
      <c r="DG24" s="9" t="s">
        <v>4884</v>
      </c>
      <c r="DH24" s="12"/>
    </row>
    <row r="25" spans="1:112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6" t="s">
        <v>4921</v>
      </c>
      <c r="DC25" s="205" t="s">
        <v>4379</v>
      </c>
      <c r="DD25" s="12"/>
      <c r="DE25" s="12"/>
      <c r="DF25" s="12"/>
      <c r="DG25" s="9" t="s">
        <v>4884</v>
      </c>
      <c r="DH25" s="12"/>
    </row>
    <row r="26" spans="1:112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76" t="s">
        <v>4891</v>
      </c>
      <c r="DC26" s="205" t="s">
        <v>4137</v>
      </c>
      <c r="DD26" s="12"/>
      <c r="DE26" s="12"/>
      <c r="DF26" s="12"/>
      <c r="DG26" s="9" t="s">
        <v>4884</v>
      </c>
      <c r="DH26" s="15" t="s">
        <v>4890</v>
      </c>
    </row>
    <row r="27" spans="1:112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5" t="s">
        <v>4138</v>
      </c>
      <c r="DD27" s="12"/>
      <c r="DE27" s="12"/>
      <c r="DF27" s="12"/>
      <c r="DG27" s="9"/>
      <c r="DH27" s="12"/>
    </row>
    <row r="28" spans="1:112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5"/>
      <c r="DC28" s="205" t="s">
        <v>4178</v>
      </c>
      <c r="DD28" s="205" t="s">
        <v>4380</v>
      </c>
      <c r="DE28" s="12"/>
      <c r="DF28" s="12"/>
      <c r="DG28" s="9"/>
      <c r="DH28" s="12"/>
    </row>
    <row r="29" spans="1:112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5"/>
      <c r="DC29" s="205" t="s">
        <v>4139</v>
      </c>
      <c r="DD29" s="205" t="s">
        <v>4140</v>
      </c>
      <c r="DE29" s="205" t="s">
        <v>4381</v>
      </c>
      <c r="DF29" s="12"/>
      <c r="DG29" s="9"/>
      <c r="DH29" s="12"/>
    </row>
    <row r="30" spans="1:112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6" t="s">
        <v>4922</v>
      </c>
      <c r="DC30" s="205" t="s">
        <v>4141</v>
      </c>
      <c r="DD30" s="12"/>
      <c r="DE30" s="12"/>
      <c r="DF30" s="12"/>
      <c r="DG30" s="9" t="s">
        <v>4884</v>
      </c>
      <c r="DH30" s="12"/>
    </row>
    <row r="31" spans="1:112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76" t="s">
        <v>4903</v>
      </c>
      <c r="DC31" s="205" t="s">
        <v>4142</v>
      </c>
      <c r="DD31" s="205" t="s">
        <v>4433</v>
      </c>
      <c r="DE31" s="12"/>
      <c r="DF31" s="12"/>
      <c r="DG31" s="9" t="s">
        <v>4884</v>
      </c>
      <c r="DH31" s="15" t="s">
        <v>4890</v>
      </c>
    </row>
    <row r="32" spans="1:112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76" t="s">
        <v>4894</v>
      </c>
      <c r="DC32" s="205" t="s">
        <v>4143</v>
      </c>
      <c r="DD32" s="205" t="s">
        <v>4382</v>
      </c>
      <c r="DE32" s="12"/>
      <c r="DF32" s="12"/>
      <c r="DG32" s="9" t="s">
        <v>4884</v>
      </c>
      <c r="DH32" s="15" t="s">
        <v>4890</v>
      </c>
    </row>
    <row r="33" spans="1:112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5" t="s">
        <v>4383</v>
      </c>
      <c r="DD33" s="205" t="s">
        <v>4447</v>
      </c>
      <c r="DE33" s="12"/>
      <c r="DF33" s="12"/>
      <c r="DG33" s="9"/>
      <c r="DH33" s="12"/>
    </row>
    <row r="34" spans="1:112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76" t="s">
        <v>4902</v>
      </c>
      <c r="DC34" s="205" t="s">
        <v>4144</v>
      </c>
      <c r="DD34" s="205" t="s">
        <v>4384</v>
      </c>
      <c r="DE34" s="205" t="s">
        <v>4437</v>
      </c>
      <c r="DF34" s="12"/>
      <c r="DG34" s="9" t="s">
        <v>4884</v>
      </c>
      <c r="DH34" s="15" t="s">
        <v>4890</v>
      </c>
    </row>
    <row r="35" spans="1:112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76" t="s">
        <v>4898</v>
      </c>
      <c r="DC35" s="205" t="s">
        <v>4145</v>
      </c>
      <c r="DD35" s="12"/>
      <c r="DE35" s="12"/>
      <c r="DF35" s="12"/>
      <c r="DG35" s="9" t="s">
        <v>4884</v>
      </c>
      <c r="DH35" s="15" t="s">
        <v>4890</v>
      </c>
    </row>
    <row r="36" spans="1:112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91" t="s">
        <v>4897</v>
      </c>
      <c r="DC36" s="205" t="s">
        <v>4146</v>
      </c>
      <c r="DD36" s="205" t="s">
        <v>4385</v>
      </c>
      <c r="DE36" s="12"/>
      <c r="DF36" s="12"/>
      <c r="DG36" s="9" t="s">
        <v>4884</v>
      </c>
      <c r="DH36" s="15" t="s">
        <v>4890</v>
      </c>
    </row>
    <row r="37" spans="1:112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5"/>
      <c r="DC37" s="205" t="s">
        <v>4147</v>
      </c>
      <c r="DD37" s="205" t="s">
        <v>4386</v>
      </c>
      <c r="DE37" s="12"/>
      <c r="DF37" s="12"/>
      <c r="DG37" s="9"/>
      <c r="DH37" s="12"/>
    </row>
    <row r="38" spans="1:112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76" t="s">
        <v>4896</v>
      </c>
      <c r="DC38" s="205" t="s">
        <v>4148</v>
      </c>
      <c r="DD38" s="205" t="s">
        <v>4387</v>
      </c>
      <c r="DE38" s="205" t="s">
        <v>4388</v>
      </c>
      <c r="DF38" s="12"/>
      <c r="DG38" s="9" t="s">
        <v>4884</v>
      </c>
      <c r="DH38" s="15" t="s">
        <v>4890</v>
      </c>
    </row>
    <row r="39" spans="1:112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5" t="s">
        <v>4389</v>
      </c>
      <c r="DD39" s="205" t="s">
        <v>4390</v>
      </c>
      <c r="DE39" s="12"/>
      <c r="DF39" s="12"/>
      <c r="DG39" s="9"/>
      <c r="DH39" s="12"/>
    </row>
    <row r="40" spans="1:112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91" t="s">
        <v>4923</v>
      </c>
      <c r="DC40" s="205" t="s">
        <v>4149</v>
      </c>
      <c r="DD40" s="205" t="s">
        <v>4391</v>
      </c>
      <c r="DE40" s="12"/>
      <c r="DF40" s="12"/>
      <c r="DG40" s="9" t="s">
        <v>4884</v>
      </c>
      <c r="DH40" s="15" t="s">
        <v>4890</v>
      </c>
    </row>
    <row r="41" spans="1:112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76" t="s">
        <v>4901</v>
      </c>
      <c r="DC41" s="205" t="s">
        <v>4150</v>
      </c>
      <c r="DD41" s="205" t="s">
        <v>4392</v>
      </c>
      <c r="DE41" s="12"/>
      <c r="DF41" s="12"/>
      <c r="DG41" s="9" t="s">
        <v>4884</v>
      </c>
      <c r="DH41" s="15" t="s">
        <v>4890</v>
      </c>
    </row>
    <row r="42" spans="1:112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321" t="s">
        <v>4893</v>
      </c>
      <c r="DC42" s="205" t="s">
        <v>4151</v>
      </c>
      <c r="DD42" s="12"/>
      <c r="DE42" s="12"/>
      <c r="DF42" s="12"/>
      <c r="DG42" s="9" t="s">
        <v>4892</v>
      </c>
      <c r="DH42" s="15" t="s">
        <v>4890</v>
      </c>
    </row>
    <row r="43" spans="1:112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76" t="s">
        <v>4899</v>
      </c>
      <c r="DC43" s="205" t="s">
        <v>4152</v>
      </c>
      <c r="DD43" s="205" t="s">
        <v>4393</v>
      </c>
      <c r="DE43" s="12"/>
      <c r="DF43" s="12"/>
      <c r="DG43" s="9" t="s">
        <v>4892</v>
      </c>
      <c r="DH43" s="15" t="s">
        <v>4890</v>
      </c>
    </row>
    <row r="44" spans="1:112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5" t="s">
        <v>4153</v>
      </c>
      <c r="DD44" s="205" t="s">
        <v>4154</v>
      </c>
      <c r="DE44" s="205" t="s">
        <v>4434</v>
      </c>
      <c r="DF44" s="12"/>
      <c r="DG44" s="9"/>
      <c r="DH44" s="12"/>
    </row>
    <row r="45" spans="1:112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76" t="s">
        <v>4895</v>
      </c>
      <c r="DC45" s="205" t="s">
        <v>4155</v>
      </c>
      <c r="DD45" s="205" t="s">
        <v>4394</v>
      </c>
      <c r="DE45" s="12"/>
      <c r="DF45" s="12"/>
      <c r="DG45" s="9" t="s">
        <v>4892</v>
      </c>
      <c r="DH45" s="15" t="s">
        <v>4890</v>
      </c>
    </row>
    <row r="46" spans="1:112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5" t="s">
        <v>4156</v>
      </c>
      <c r="DD46" s="12"/>
      <c r="DE46" s="12"/>
      <c r="DF46" s="12"/>
      <c r="DG46" s="9"/>
      <c r="DH46" s="12"/>
    </row>
    <row r="47" spans="1:112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76" t="s">
        <v>4924</v>
      </c>
      <c r="DC47" s="205" t="s">
        <v>4157</v>
      </c>
      <c r="DD47" s="205" t="s">
        <v>4395</v>
      </c>
      <c r="DE47" s="12"/>
      <c r="DF47" s="12"/>
      <c r="DG47" s="9" t="s">
        <v>4892</v>
      </c>
      <c r="DH47" s="15" t="s">
        <v>4890</v>
      </c>
    </row>
    <row r="48" spans="1:112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4925</v>
      </c>
      <c r="DC48" s="205" t="s">
        <v>4158</v>
      </c>
      <c r="DD48" s="12" t="s">
        <v>4448</v>
      </c>
      <c r="DE48" s="12"/>
      <c r="DF48" s="12"/>
      <c r="DG48" s="9" t="s">
        <v>4882</v>
      </c>
      <c r="DH48" s="12"/>
    </row>
    <row r="49" spans="1:113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91" t="s">
        <v>4900</v>
      </c>
      <c r="DC49" s="205" t="s">
        <v>4159</v>
      </c>
      <c r="DD49" s="12"/>
      <c r="DE49" s="12"/>
      <c r="DF49" s="12"/>
      <c r="DG49" s="9" t="s">
        <v>4892</v>
      </c>
      <c r="DH49" s="15" t="s">
        <v>4890</v>
      </c>
    </row>
    <row r="50" spans="1:113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5" t="s">
        <v>4160</v>
      </c>
      <c r="DD50" s="205" t="s">
        <v>4161</v>
      </c>
      <c r="DE50" s="12"/>
      <c r="DF50" s="12"/>
      <c r="DG50" s="9"/>
      <c r="DH50" s="12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6" t="s">
        <v>4926</v>
      </c>
      <c r="DC51" s="205" t="s">
        <v>4396</v>
      </c>
      <c r="DD51" s="205" t="s">
        <v>4396</v>
      </c>
      <c r="DE51" s="205" t="s">
        <v>4397</v>
      </c>
      <c r="DF51" s="205" t="s">
        <v>4398</v>
      </c>
      <c r="DG51" s="9" t="s">
        <v>4884</v>
      </c>
      <c r="DH51" s="205"/>
      <c r="DI51" s="206"/>
    </row>
    <row r="52" spans="1:113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76" t="s">
        <v>4927</v>
      </c>
      <c r="DC52" s="205" t="s">
        <v>4162</v>
      </c>
      <c r="DD52" s="12"/>
      <c r="DE52" s="12"/>
      <c r="DF52" s="12"/>
      <c r="DG52" s="9" t="s">
        <v>4884</v>
      </c>
      <c r="DH52" s="12"/>
    </row>
    <row r="53" spans="1:113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5" t="s">
        <v>4163</v>
      </c>
      <c r="DD53" s="12"/>
      <c r="DE53" s="12"/>
      <c r="DF53" s="12"/>
      <c r="DG53" s="9"/>
      <c r="DH53" s="12"/>
    </row>
    <row r="54" spans="1:113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5"/>
      <c r="DC54" s="205" t="s">
        <v>4164</v>
      </c>
      <c r="DD54" s="205" t="s">
        <v>4401</v>
      </c>
      <c r="DE54" s="12"/>
      <c r="DF54" s="12"/>
      <c r="DG54" s="9"/>
      <c r="DH54" s="12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6" t="s">
        <v>4487</v>
      </c>
      <c r="DC55" s="205" t="s">
        <v>4165</v>
      </c>
      <c r="DD55" s="12"/>
      <c r="DE55" s="12"/>
      <c r="DF55" s="12"/>
      <c r="DG55" s="9" t="s">
        <v>4884</v>
      </c>
      <c r="DH55" s="12"/>
    </row>
    <row r="56" spans="1:113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5" t="s">
        <v>4878</v>
      </c>
      <c r="DC56" s="12"/>
      <c r="DD56" s="12"/>
      <c r="DE56" s="12"/>
      <c r="DF56" s="12"/>
      <c r="DG56" s="9" t="s">
        <v>4884</v>
      </c>
      <c r="DH56" s="12"/>
    </row>
    <row r="57" spans="1:113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5" t="s">
        <v>4877</v>
      </c>
      <c r="DC57" s="205" t="s">
        <v>4402</v>
      </c>
      <c r="DD57" s="12"/>
      <c r="DE57" s="12"/>
      <c r="DF57" s="12"/>
      <c r="DG57" s="9" t="s">
        <v>4884</v>
      </c>
      <c r="DH57" s="12"/>
    </row>
    <row r="58" spans="1:113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5" t="s">
        <v>4879</v>
      </c>
      <c r="DC58" s="205" t="s">
        <v>4403</v>
      </c>
      <c r="DD58" s="12"/>
      <c r="DE58" s="12"/>
      <c r="DF58" s="12"/>
      <c r="DG58" s="9" t="s">
        <v>4884</v>
      </c>
      <c r="DH58" s="12"/>
    </row>
    <row r="59" spans="1:11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5" t="s">
        <v>4404</v>
      </c>
      <c r="DD59" s="12"/>
      <c r="DE59" s="12"/>
      <c r="DF59" s="12"/>
      <c r="DG59" s="9"/>
      <c r="DH59" s="12"/>
    </row>
    <row r="60" spans="1:113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5"/>
      <c r="DC60" s="205" t="s">
        <v>4405</v>
      </c>
      <c r="DD60" s="12"/>
      <c r="DE60" s="12"/>
      <c r="DF60" s="12"/>
      <c r="DG60" s="9"/>
      <c r="DH60" s="12"/>
    </row>
    <row r="61" spans="1:113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76" t="s">
        <v>4863</v>
      </c>
      <c r="DC61" s="205" t="s">
        <v>4180</v>
      </c>
      <c r="DD61" s="205" t="s">
        <v>4406</v>
      </c>
      <c r="DE61" s="12"/>
      <c r="DF61" s="12"/>
      <c r="DG61" s="9" t="s">
        <v>4884</v>
      </c>
      <c r="DH61" s="12"/>
    </row>
    <row r="62" spans="1:113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5"/>
      <c r="DC62" s="205" t="s">
        <v>4407</v>
      </c>
      <c r="DD62" s="12"/>
      <c r="DE62" s="12"/>
      <c r="DF62" s="12"/>
      <c r="DG62" s="9"/>
      <c r="DH62" s="12"/>
    </row>
    <row r="63" spans="1:113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5" t="s">
        <v>4450</v>
      </c>
      <c r="DD63" s="12"/>
      <c r="DE63" s="12"/>
      <c r="DF63" s="12"/>
      <c r="DG63" s="9"/>
      <c r="DH63" s="12"/>
    </row>
    <row r="64" spans="1:113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5"/>
      <c r="DC64" s="205" t="s">
        <v>4166</v>
      </c>
      <c r="DD64" s="12"/>
      <c r="DE64" s="12"/>
      <c r="DF64" s="12"/>
      <c r="DG64" s="9"/>
      <c r="DH64" s="12"/>
    </row>
    <row r="65" spans="1:112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5"/>
      <c r="DC65" s="205" t="s">
        <v>4167</v>
      </c>
      <c r="DD65" s="12"/>
      <c r="DE65" s="12"/>
      <c r="DF65" s="12"/>
      <c r="DG65" s="9"/>
      <c r="DH65" s="12"/>
    </row>
    <row r="66" spans="1:112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5" t="s">
        <v>4494</v>
      </c>
      <c r="DC66" s="205" t="s">
        <v>4168</v>
      </c>
      <c r="DD66" s="12"/>
      <c r="DE66" s="12"/>
      <c r="DF66" s="12"/>
      <c r="DG66" s="9" t="s">
        <v>4884</v>
      </c>
      <c r="DH66" s="12"/>
    </row>
    <row r="67" spans="1:112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5"/>
      <c r="DC67" s="205" t="s">
        <v>4169</v>
      </c>
      <c r="DD67" s="205" t="s">
        <v>4408</v>
      </c>
      <c r="DE67" s="12"/>
      <c r="DF67" s="12"/>
      <c r="DG67" s="9"/>
      <c r="DH67" s="12"/>
    </row>
    <row r="68" spans="1:112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5" t="s">
        <v>4170</v>
      </c>
      <c r="DD68" s="12"/>
      <c r="DE68" s="12"/>
      <c r="DF68" s="12"/>
      <c r="DG68" s="9"/>
      <c r="DH68" s="12"/>
    </row>
    <row r="69" spans="1:112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5"/>
      <c r="DC69" s="205" t="s">
        <v>4171</v>
      </c>
      <c r="DD69" s="12"/>
      <c r="DE69" s="12"/>
      <c r="DF69" s="12"/>
      <c r="DG69" s="9"/>
      <c r="DH69" s="12"/>
    </row>
    <row r="70" spans="1:112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5"/>
      <c r="DC70" s="205" t="s">
        <v>4172</v>
      </c>
      <c r="DD70" s="12"/>
      <c r="DE70" s="12"/>
      <c r="DF70" s="12"/>
      <c r="DG70" s="9"/>
      <c r="DH70" s="12"/>
    </row>
    <row r="71" spans="1:112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4493</v>
      </c>
      <c r="DC71" s="205" t="s">
        <v>4173</v>
      </c>
      <c r="DD71" s="205" t="s">
        <v>4435</v>
      </c>
      <c r="DE71" s="12"/>
      <c r="DF71" s="12"/>
      <c r="DG71" s="9" t="s">
        <v>4884</v>
      </c>
      <c r="DH71" s="12"/>
    </row>
    <row r="72" spans="1:112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5"/>
      <c r="DC72" s="205" t="s">
        <v>4174</v>
      </c>
      <c r="DD72" s="12"/>
      <c r="DE72" s="12"/>
      <c r="DF72" s="12"/>
      <c r="DG72" s="9"/>
      <c r="DH72" s="12"/>
    </row>
    <row r="73" spans="1:112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5" t="s">
        <v>4175</v>
      </c>
      <c r="DD73" s="12"/>
      <c r="DE73" s="12"/>
      <c r="DF73" s="12"/>
      <c r="DG73" s="9" t="s">
        <v>4882</v>
      </c>
      <c r="DH73" s="12"/>
    </row>
    <row r="74" spans="1:112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5"/>
      <c r="DC74" s="205" t="s">
        <v>4176</v>
      </c>
      <c r="DD74" s="12"/>
      <c r="DE74" s="12"/>
      <c r="DF74" s="12"/>
      <c r="DG74" s="9"/>
      <c r="DH74" s="12"/>
    </row>
    <row r="75" spans="1:112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5"/>
      <c r="DC75" s="205" t="s">
        <v>4177</v>
      </c>
      <c r="DD75" s="12"/>
      <c r="DE75" s="12"/>
      <c r="DF75" s="12"/>
      <c r="DG75" s="9"/>
      <c r="DH75" s="12"/>
    </row>
    <row r="76" spans="1:112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10" t="s">
        <v>3894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10" t="s">
        <v>4888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5"/>
      <c r="DC76" s="205" t="s">
        <v>4182</v>
      </c>
      <c r="DD76" s="12"/>
      <c r="DE76" s="12"/>
      <c r="DF76" s="12"/>
      <c r="DG76" s="9"/>
      <c r="DH76" s="12"/>
    </row>
    <row r="77" spans="1:112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5" t="s">
        <v>4183</v>
      </c>
      <c r="DD77" s="12"/>
      <c r="DE77" s="12"/>
      <c r="DF77" s="12"/>
      <c r="DG77" s="15" t="s">
        <v>4882</v>
      </c>
      <c r="DH77" s="12"/>
    </row>
    <row r="78" spans="1:112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5" t="s">
        <v>4184</v>
      </c>
      <c r="DD78" s="12"/>
      <c r="DE78" s="12"/>
      <c r="DF78" s="12"/>
      <c r="DG78" s="15" t="s">
        <v>4882</v>
      </c>
      <c r="DH78" s="12"/>
    </row>
    <row r="79" spans="1:112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5" t="s">
        <v>4185</v>
      </c>
      <c r="DD79" s="205" t="s">
        <v>4409</v>
      </c>
      <c r="DE79" s="12"/>
      <c r="DF79" s="12"/>
      <c r="DG79" s="9"/>
      <c r="DH79" s="12"/>
    </row>
    <row r="80" spans="1:112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5" t="s">
        <v>4186</v>
      </c>
      <c r="DD80" s="205" t="s">
        <v>4409</v>
      </c>
      <c r="DE80" s="12"/>
      <c r="DF80" s="12"/>
      <c r="DG80" s="9"/>
      <c r="DH80" s="12"/>
    </row>
    <row r="81" spans="1:112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5" t="s">
        <v>4187</v>
      </c>
      <c r="DD81" s="12"/>
      <c r="DE81" s="12"/>
      <c r="DF81" s="12"/>
      <c r="DG81" s="9"/>
      <c r="DH81" s="12"/>
    </row>
    <row r="82" spans="1:112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5" t="s">
        <v>4188</v>
      </c>
      <c r="DD82" s="205" t="s">
        <v>4410</v>
      </c>
      <c r="DE82" s="12"/>
      <c r="DF82" s="12"/>
      <c r="DG82" s="9"/>
      <c r="DH82" s="12"/>
    </row>
    <row r="83" spans="1:112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5" t="s">
        <v>4189</v>
      </c>
      <c r="DD83" s="12"/>
      <c r="DE83" s="12"/>
      <c r="DF83" s="12"/>
      <c r="DG83" s="9"/>
      <c r="DH83" s="12"/>
    </row>
    <row r="84" spans="1:112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5" t="s">
        <v>4172</v>
      </c>
      <c r="DD84" s="12"/>
      <c r="DE84" s="12"/>
      <c r="DF84" s="12"/>
      <c r="DG84" s="9" t="s">
        <v>4882</v>
      </c>
      <c r="DH84" s="12"/>
    </row>
    <row r="85" spans="1:112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5"/>
      <c r="DC85" s="205" t="s">
        <v>4190</v>
      </c>
      <c r="DD85" s="12"/>
      <c r="DE85" s="12"/>
      <c r="DF85" s="12"/>
      <c r="DG85" s="9"/>
      <c r="DH85" s="12"/>
    </row>
    <row r="86" spans="1:112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5" t="s">
        <v>4191</v>
      </c>
      <c r="DD86" s="12"/>
      <c r="DE86" s="12"/>
      <c r="DF86" s="12"/>
      <c r="DG86" s="9"/>
      <c r="DH86" s="12"/>
    </row>
    <row r="87" spans="1:112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5" t="s">
        <v>4192</v>
      </c>
      <c r="DD87" s="12"/>
      <c r="DE87" s="12"/>
      <c r="DF87" s="12"/>
      <c r="DG87" s="9"/>
      <c r="DH87" s="12"/>
    </row>
    <row r="88" spans="1:112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5" t="s">
        <v>4193</v>
      </c>
      <c r="DD88" s="12"/>
      <c r="DE88" s="12"/>
      <c r="DF88" s="12"/>
      <c r="DG88" s="9"/>
      <c r="DH88" s="12"/>
    </row>
    <row r="89" spans="1:112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5" t="s">
        <v>4194</v>
      </c>
      <c r="DD89" s="12"/>
      <c r="DE89" s="12"/>
      <c r="DF89" s="12"/>
      <c r="DG89" s="13" t="s">
        <v>4882</v>
      </c>
      <c r="DH89" s="12"/>
    </row>
    <row r="90" spans="1:112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5" t="s">
        <v>4195</v>
      </c>
      <c r="DD90" s="12"/>
      <c r="DE90" s="12"/>
      <c r="DF90" s="12"/>
      <c r="DG90" s="13" t="s">
        <v>4882</v>
      </c>
      <c r="DH90" s="12"/>
    </row>
    <row r="91" spans="1:112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5" t="s">
        <v>4880</v>
      </c>
      <c r="DC91" s="205" t="s">
        <v>4411</v>
      </c>
      <c r="DD91" s="12"/>
      <c r="DE91" s="12"/>
      <c r="DF91" s="12"/>
      <c r="DG91" s="9" t="s">
        <v>4884</v>
      </c>
      <c r="DH91" s="12"/>
    </row>
    <row r="92" spans="1:112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5"/>
      <c r="DC92" s="205" t="s">
        <v>4412</v>
      </c>
      <c r="DD92" s="12"/>
      <c r="DE92" s="12"/>
      <c r="DF92" s="12"/>
      <c r="DG92" s="9"/>
      <c r="DH92" s="12"/>
    </row>
    <row r="93" spans="1:112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5" t="s">
        <v>4413</v>
      </c>
      <c r="DD93" s="12"/>
      <c r="DE93" s="12"/>
      <c r="DF93" s="12"/>
      <c r="DG93" s="9"/>
      <c r="DH93" s="12"/>
    </row>
    <row r="94" spans="1:112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5"/>
      <c r="DC94" s="205" t="s">
        <v>4414</v>
      </c>
      <c r="DD94" s="12"/>
      <c r="DE94" s="12"/>
      <c r="DF94" s="12"/>
      <c r="DG94" s="9"/>
      <c r="DH94" s="12"/>
    </row>
    <row r="95" spans="1:112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91" t="s">
        <v>4881</v>
      </c>
      <c r="DC95" s="205" t="s">
        <v>4415</v>
      </c>
      <c r="DD95" s="12"/>
      <c r="DE95" s="12"/>
      <c r="DF95" s="12"/>
      <c r="DG95" s="9" t="s">
        <v>4884</v>
      </c>
      <c r="DH95" s="12"/>
    </row>
    <row r="96" spans="1:112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5"/>
      <c r="DC96" s="205" t="s">
        <v>4196</v>
      </c>
      <c r="DD96" s="12"/>
      <c r="DE96" s="12"/>
      <c r="DF96" s="12"/>
      <c r="DG96" s="9"/>
      <c r="DH96" s="12"/>
    </row>
    <row r="97" spans="1:112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5"/>
      <c r="DC97" s="205" t="s">
        <v>4198</v>
      </c>
      <c r="DD97" s="12"/>
      <c r="DE97" s="12"/>
      <c r="DF97" s="12"/>
      <c r="DG97" s="9"/>
      <c r="DH97" s="12"/>
    </row>
    <row r="98" spans="1:112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76" t="s">
        <v>4495</v>
      </c>
      <c r="DC98" s="205" t="s">
        <v>4200</v>
      </c>
      <c r="DD98" s="12"/>
      <c r="DE98" s="12"/>
      <c r="DF98" s="12"/>
      <c r="DG98" s="9" t="s">
        <v>4884</v>
      </c>
      <c r="DH98" s="12"/>
    </row>
    <row r="99" spans="1:112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5"/>
      <c r="DC99" s="205" t="s">
        <v>4201</v>
      </c>
      <c r="DD99" s="205" t="s">
        <v>4416</v>
      </c>
      <c r="DE99" s="12"/>
      <c r="DF99" s="12"/>
      <c r="DG99" s="9"/>
      <c r="DH99" s="12"/>
    </row>
    <row r="100" spans="1:112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5"/>
      <c r="DC100" s="205" t="s">
        <v>4202</v>
      </c>
      <c r="DD100" s="12"/>
      <c r="DE100" s="12"/>
      <c r="DF100" s="12"/>
      <c r="DG100" s="9"/>
      <c r="DH100" s="12"/>
    </row>
    <row r="101" spans="1:112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5"/>
      <c r="DC101" s="205" t="s">
        <v>4203</v>
      </c>
      <c r="DD101" s="205" t="s">
        <v>4204</v>
      </c>
      <c r="DE101" s="12"/>
      <c r="DF101" s="12"/>
      <c r="DG101" s="9"/>
      <c r="DH101" s="12"/>
    </row>
    <row r="102" spans="1:112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5" t="s">
        <v>4417</v>
      </c>
      <c r="DD102" s="12"/>
      <c r="DE102" s="12"/>
      <c r="DF102" s="12"/>
      <c r="DG102" s="9"/>
      <c r="DH102" s="12"/>
    </row>
    <row r="103" spans="1:112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5" t="s">
        <v>4205</v>
      </c>
      <c r="DD103" s="12"/>
      <c r="DE103" s="12"/>
      <c r="DF103" s="12"/>
      <c r="DG103" s="9"/>
      <c r="DH103" s="12"/>
    </row>
    <row r="104" spans="1:112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5" t="s">
        <v>4206</v>
      </c>
      <c r="DD104" s="12"/>
      <c r="DE104" s="12"/>
      <c r="DF104" s="12"/>
      <c r="DG104" s="9"/>
      <c r="DH104" s="12"/>
    </row>
    <row r="105" spans="1:112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5" t="s">
        <v>4207</v>
      </c>
      <c r="DD105" s="12"/>
      <c r="DE105" s="12"/>
      <c r="DF105" s="12"/>
      <c r="DG105" s="9"/>
      <c r="DH105" s="12"/>
    </row>
    <row r="106" spans="1:112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5" t="s">
        <v>4208</v>
      </c>
      <c r="DD106" s="12"/>
      <c r="DE106" s="12"/>
      <c r="DF106" s="12"/>
      <c r="DG106" s="9"/>
      <c r="DH106" s="12"/>
    </row>
    <row r="107" spans="1:112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5"/>
      <c r="DC107" s="205" t="s">
        <v>4209</v>
      </c>
      <c r="DD107" s="12"/>
      <c r="DE107" s="12"/>
      <c r="DF107" s="12"/>
      <c r="DG107" s="9"/>
      <c r="DH107" s="12"/>
    </row>
    <row r="108" spans="1:112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5"/>
      <c r="DC108" s="205" t="s">
        <v>4210</v>
      </c>
      <c r="DD108" s="12"/>
      <c r="DE108" s="12"/>
      <c r="DF108" s="12"/>
      <c r="DG108" s="9"/>
      <c r="DH108" s="12"/>
    </row>
    <row r="109" spans="1:112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5" t="s">
        <v>4211</v>
      </c>
      <c r="DD109" s="12"/>
      <c r="DE109" s="12"/>
      <c r="DF109" s="12"/>
      <c r="DG109" s="9" t="s">
        <v>4882</v>
      </c>
      <c r="DH109" s="12"/>
    </row>
    <row r="110" spans="1:112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5"/>
      <c r="DC110" s="205" t="s">
        <v>4418</v>
      </c>
      <c r="DD110" s="12"/>
      <c r="DE110" s="12"/>
      <c r="DF110" s="12"/>
      <c r="DG110" s="9"/>
      <c r="DH110" s="12"/>
    </row>
    <row r="111" spans="1:112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5"/>
      <c r="DC111" s="205" t="s">
        <v>4212</v>
      </c>
      <c r="DD111" s="205" t="s">
        <v>4419</v>
      </c>
      <c r="DE111" s="12"/>
      <c r="DF111" s="12"/>
      <c r="DG111" s="9"/>
      <c r="DH111" s="12"/>
    </row>
    <row r="112" spans="1:112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5" t="s">
        <v>4213</v>
      </c>
      <c r="DD112" s="205" t="s">
        <v>4420</v>
      </c>
      <c r="DE112" s="12"/>
      <c r="DF112" s="12"/>
      <c r="DG112" s="9"/>
      <c r="DH112" s="12"/>
    </row>
    <row r="113" spans="1:112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5" t="s">
        <v>4214</v>
      </c>
      <c r="DD113" s="205" t="s">
        <v>4421</v>
      </c>
      <c r="DE113" s="12"/>
      <c r="DF113" s="12"/>
      <c r="DG113" s="9"/>
      <c r="DH113" s="12"/>
    </row>
    <row r="114" spans="1:112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5" t="s">
        <v>4215</v>
      </c>
      <c r="DD114" s="205" t="s">
        <v>4422</v>
      </c>
      <c r="DE114" s="12"/>
      <c r="DF114" s="12"/>
      <c r="DG114" s="9"/>
      <c r="DH114" s="12"/>
    </row>
    <row r="115" spans="1:112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5"/>
      <c r="DC115" s="205" t="s">
        <v>4423</v>
      </c>
      <c r="DD115" s="12"/>
      <c r="DE115" s="12"/>
      <c r="DF115" s="12"/>
      <c r="DG115" s="9"/>
      <c r="DH115" s="12"/>
    </row>
    <row r="116" spans="1:112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5"/>
      <c r="DC116" s="205" t="s">
        <v>4216</v>
      </c>
      <c r="DD116" s="12"/>
      <c r="DE116" s="12"/>
      <c r="DF116" s="12"/>
      <c r="DG116" s="9"/>
      <c r="DH116" s="12"/>
    </row>
    <row r="117" spans="1:112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5"/>
      <c r="DC117" s="205" t="s">
        <v>4217</v>
      </c>
      <c r="DD117" s="205" t="s">
        <v>4424</v>
      </c>
      <c r="DE117" s="12"/>
      <c r="DF117" s="12"/>
      <c r="DG117" s="9"/>
      <c r="DH117" s="12"/>
    </row>
    <row r="118" spans="1:112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5"/>
      <c r="DC118" s="205" t="s">
        <v>4218</v>
      </c>
      <c r="DD118" s="12"/>
      <c r="DE118" s="12"/>
      <c r="DF118" s="12"/>
      <c r="DG118" s="9"/>
      <c r="DH118" s="12"/>
    </row>
    <row r="119" spans="1:112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6" t="s">
        <v>4491</v>
      </c>
      <c r="DC119" s="205" t="s">
        <v>4425</v>
      </c>
      <c r="DD119" s="205" t="s">
        <v>4426</v>
      </c>
      <c r="DE119" s="12"/>
      <c r="DF119" s="12"/>
      <c r="DG119" s="9" t="s">
        <v>4884</v>
      </c>
      <c r="DH119" s="12"/>
    </row>
    <row r="120" spans="1:112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6" t="s">
        <v>4491</v>
      </c>
      <c r="DC120" s="205" t="s">
        <v>4427</v>
      </c>
      <c r="DD120" s="205" t="s">
        <v>4428</v>
      </c>
      <c r="DE120" s="205" t="s">
        <v>4429</v>
      </c>
      <c r="DF120" s="12"/>
      <c r="DG120" s="9" t="s">
        <v>4884</v>
      </c>
      <c r="DH120" s="12"/>
    </row>
    <row r="121" spans="1:112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5" t="s">
        <v>4219</v>
      </c>
      <c r="DD121" s="205" t="s">
        <v>4220</v>
      </c>
      <c r="DE121" s="12"/>
      <c r="DF121" s="12"/>
      <c r="DG121" s="9"/>
      <c r="DH121" s="12"/>
    </row>
    <row r="122" spans="1:112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5" t="s">
        <v>4430</v>
      </c>
      <c r="DD122" s="12"/>
      <c r="DE122" s="12"/>
      <c r="DF122" s="12"/>
      <c r="DG122" s="9"/>
      <c r="DH122" s="12"/>
    </row>
    <row r="123" spans="1:112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5" t="s">
        <v>4431</v>
      </c>
      <c r="DD123" s="12"/>
      <c r="DE123" s="12"/>
      <c r="DF123" s="12"/>
      <c r="DG123" s="9"/>
      <c r="DH123" s="12"/>
    </row>
    <row r="124" spans="1:112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5" t="s">
        <v>4432</v>
      </c>
      <c r="DD124" s="12"/>
      <c r="DE124" s="12"/>
      <c r="DF124" s="12"/>
      <c r="DG124" s="9"/>
      <c r="DH124" s="12"/>
    </row>
    <row r="125" spans="1:112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5" t="s">
        <v>4905</v>
      </c>
      <c r="DC125" s="12"/>
      <c r="DD125" s="12"/>
      <c r="DE125" s="12"/>
      <c r="DF125" s="12"/>
      <c r="DG125" s="9" t="s">
        <v>4884</v>
      </c>
      <c r="DH125" s="15" t="s">
        <v>4890</v>
      </c>
    </row>
    <row r="126" spans="1:112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91" t="s">
        <v>4885</v>
      </c>
      <c r="DC126" s="12"/>
      <c r="DD126" s="12"/>
      <c r="DE126" s="12"/>
      <c r="DF126" s="12"/>
      <c r="DG126" s="9" t="s">
        <v>4884</v>
      </c>
      <c r="DH126" s="15" t="s">
        <v>4886</v>
      </c>
    </row>
    <row r="127" spans="1:112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  <c r="DH127" s="12"/>
    </row>
    <row r="128" spans="1:112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  <c r="DH128" s="12"/>
    </row>
    <row r="129" spans="1:112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  <c r="DH129" s="12"/>
    </row>
    <row r="130" spans="1:112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  <c r="DH130" s="12"/>
    </row>
    <row r="131" spans="1:112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  <c r="DH131" s="12"/>
    </row>
    <row r="132" spans="1:112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  <c r="DH132" s="12"/>
    </row>
    <row r="133" spans="1:112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10" t="s">
        <v>3900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4887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  <c r="DH133" s="12"/>
    </row>
    <row r="134" spans="1:112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  <c r="DH134" s="12"/>
    </row>
    <row r="135" spans="1:112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318" t="s">
        <v>3894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318" t="s">
        <v>4870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91" t="s">
        <v>4875</v>
      </c>
      <c r="DC135" s="12"/>
      <c r="DD135" s="12"/>
      <c r="DE135" s="12"/>
      <c r="DF135" s="12"/>
      <c r="DG135" s="9" t="s">
        <v>4884</v>
      </c>
      <c r="DH135" s="12"/>
    </row>
    <row r="136" spans="1:112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6" si="6">LEFT(L136,2)</f>
        <v>03</v>
      </c>
      <c r="I136" s="12" t="str">
        <f t="shared" ref="I136:I156" si="7">MID(L136,4,2)</f>
        <v>04</v>
      </c>
      <c r="J136" s="12" t="str">
        <f t="shared" ref="J136:J156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 t="s">
        <v>4882</v>
      </c>
      <c r="DH136" s="12"/>
    </row>
    <row r="137" spans="1:112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 t="s">
        <v>4882</v>
      </c>
      <c r="DH137" s="12"/>
    </row>
    <row r="138" spans="1:112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  <c r="DH138" s="12"/>
    </row>
    <row r="139" spans="1:112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  <c r="DH139" s="12"/>
    </row>
    <row r="140" spans="1:112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91" t="s">
        <v>4865</v>
      </c>
      <c r="DC140" s="12"/>
      <c r="DD140" s="12"/>
      <c r="DE140" s="12"/>
      <c r="DF140" s="12"/>
      <c r="DG140" s="9" t="s">
        <v>4884</v>
      </c>
      <c r="DH140" s="12"/>
    </row>
    <row r="141" spans="1:112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9" t="s">
        <v>4882</v>
      </c>
      <c r="DH141" s="12"/>
    </row>
    <row r="142" spans="1:112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9" t="s">
        <v>4882</v>
      </c>
      <c r="DH142" s="12"/>
    </row>
    <row r="143" spans="1:112" ht="46.8" x14ac:dyDescent="0.3">
      <c r="A143" s="15" t="s">
        <v>1150</v>
      </c>
      <c r="B143" s="3" t="s">
        <v>507</v>
      </c>
      <c r="C143" s="8"/>
      <c r="D143" s="8"/>
      <c r="E143" s="12" t="s">
        <v>1245</v>
      </c>
      <c r="F143" s="12" t="s">
        <v>1245</v>
      </c>
      <c r="G143" s="4" t="s">
        <v>54</v>
      </c>
      <c r="H143" s="12" t="str">
        <f>LEFT(L143,2)</f>
        <v>10</v>
      </c>
      <c r="I143" s="12" t="str">
        <f>MID(L143,4,2)</f>
        <v>02</v>
      </c>
      <c r="J143" s="12" t="str">
        <f>RIGHT(L143,4)</f>
        <v>1981</v>
      </c>
      <c r="K143" s="4" t="s">
        <v>1353</v>
      </c>
      <c r="L143" s="4" t="s">
        <v>508</v>
      </c>
      <c r="M143" s="4" t="s">
        <v>3220</v>
      </c>
      <c r="N143" s="8"/>
      <c r="O143" s="6" t="s">
        <v>2732</v>
      </c>
      <c r="P143" s="7" t="s">
        <v>2733</v>
      </c>
      <c r="Q143" s="6" t="s">
        <v>1498</v>
      </c>
      <c r="R143" s="6" t="s">
        <v>3318</v>
      </c>
      <c r="S143" s="12" t="s">
        <v>3101</v>
      </c>
      <c r="T143" s="8"/>
      <c r="U143" s="12" t="s">
        <v>1353</v>
      </c>
      <c r="V143" s="6" t="s">
        <v>2734</v>
      </c>
      <c r="W143" s="8"/>
      <c r="X143" s="6" t="s">
        <v>2735</v>
      </c>
      <c r="Y143" s="6" t="s">
        <v>2736</v>
      </c>
      <c r="Z143" s="12" t="s">
        <v>3552</v>
      </c>
      <c r="AA143" s="8"/>
      <c r="AB143" s="9" t="s">
        <v>194</v>
      </c>
      <c r="AC143" s="4" t="s">
        <v>35</v>
      </c>
      <c r="AD143" s="9" t="s">
        <v>194</v>
      </c>
      <c r="AE143" s="4" t="s">
        <v>25</v>
      </c>
      <c r="AF143" s="8"/>
      <c r="AG143" s="9" t="s">
        <v>194</v>
      </c>
      <c r="AH143" s="4" t="s">
        <v>3925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9" t="s">
        <v>120</v>
      </c>
      <c r="AQ143" s="9" t="s">
        <v>1245</v>
      </c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Kỹ sư</v>
      </c>
      <c r="AW143" s="43" t="str">
        <f>INDEX([1]DATA!$X$10:$X$285,MATCH(B143,[1]DATA!$C$10:$C$285,0))</f>
        <v>Kỹ thuật Nữ công</v>
      </c>
      <c r="AX143" s="4" t="s">
        <v>509</v>
      </c>
      <c r="AY143" s="4"/>
      <c r="AZ143" s="8"/>
      <c r="BA143" s="8"/>
      <c r="BB143" s="15" t="s">
        <v>3237</v>
      </c>
      <c r="BC143" s="15"/>
      <c r="BD143" s="12"/>
      <c r="BE143" s="12"/>
      <c r="BF143" s="12"/>
      <c r="BG143" s="8"/>
      <c r="BH143" s="12" t="str">
        <f>INDEX([1]DATA!$Z$10:$Z$285,MATCH(B143,[1]DATA!$C$10:$C$285,0))</f>
        <v>Trung cấp</v>
      </c>
      <c r="BI143" s="4" t="s">
        <v>79</v>
      </c>
      <c r="BJ143" s="4" t="s">
        <v>47</v>
      </c>
      <c r="BK143" s="4" t="s">
        <v>2791</v>
      </c>
      <c r="BL143" s="4" t="s">
        <v>22</v>
      </c>
      <c r="BM143" s="4" t="s">
        <v>2870</v>
      </c>
      <c r="BN143" s="4" t="s">
        <v>3238</v>
      </c>
      <c r="BO143" s="4"/>
      <c r="BP143" s="8"/>
      <c r="BQ143" s="4" t="s">
        <v>1243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6</v>
      </c>
      <c r="BX143" s="4">
        <v>3.99</v>
      </c>
      <c r="BY143" s="4"/>
      <c r="BZ143" s="4"/>
      <c r="CA143" s="4" t="s">
        <v>1318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1321</v>
      </c>
      <c r="CX143" s="184" t="s">
        <v>4443</v>
      </c>
      <c r="CY143" s="184"/>
      <c r="CZ143" s="9" t="s">
        <v>194</v>
      </c>
      <c r="DA143" s="9" t="s">
        <v>194</v>
      </c>
      <c r="DB143" s="12"/>
      <c r="DC143" s="12"/>
      <c r="DD143" s="12"/>
      <c r="DE143" s="12"/>
      <c r="DF143" s="12"/>
      <c r="DG143" s="9"/>
      <c r="DH143" s="12"/>
    </row>
    <row r="144" spans="1:112" ht="60" customHeight="1" x14ac:dyDescent="0.3">
      <c r="A144" s="15" t="s">
        <v>1151</v>
      </c>
      <c r="B144" s="3" t="s">
        <v>111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15</v>
      </c>
      <c r="I144" s="12" t="str">
        <f t="shared" si="7"/>
        <v>04</v>
      </c>
      <c r="J144" s="12" t="str">
        <f t="shared" si="8"/>
        <v>1972</v>
      </c>
      <c r="K144" s="4" t="s">
        <v>1382</v>
      </c>
      <c r="L144" s="4" t="s">
        <v>112</v>
      </c>
      <c r="M144" s="4" t="s">
        <v>1293</v>
      </c>
      <c r="N144" s="8"/>
      <c r="O144" s="11" t="s">
        <v>3175</v>
      </c>
      <c r="P144" s="14" t="s">
        <v>3176</v>
      </c>
      <c r="Q144" s="6" t="s">
        <v>3093</v>
      </c>
      <c r="R144" s="6" t="s">
        <v>3318</v>
      </c>
      <c r="S144" s="12" t="s">
        <v>3101</v>
      </c>
      <c r="T144" s="8"/>
      <c r="U144" s="12" t="s">
        <v>3493</v>
      </c>
      <c r="V144" s="6" t="s">
        <v>2309</v>
      </c>
      <c r="W144" s="8"/>
      <c r="X144" s="6" t="s">
        <v>2310</v>
      </c>
      <c r="Y144" s="21" t="s">
        <v>2311</v>
      </c>
      <c r="Z144" s="12" t="s">
        <v>3761</v>
      </c>
      <c r="AA144" s="8"/>
      <c r="AB144" s="9" t="s">
        <v>113</v>
      </c>
      <c r="AC144" s="12" t="s">
        <v>35</v>
      </c>
      <c r="AD144" s="9" t="s">
        <v>108</v>
      </c>
      <c r="AE144" s="4" t="s">
        <v>25</v>
      </c>
      <c r="AF144" s="8"/>
      <c r="AG144" s="9" t="s">
        <v>113</v>
      </c>
      <c r="AH144" s="4" t="s">
        <v>74</v>
      </c>
      <c r="AI144" s="4" t="s">
        <v>74</v>
      </c>
      <c r="AJ144" s="12"/>
      <c r="AK144" s="9" t="s">
        <v>114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30</v>
      </c>
      <c r="AV144" s="43" t="str">
        <f>INDEX([1]DATA!$W$10:$W$285,MATCH(B144,[1]DATA!$C$10:$C$285,0))</f>
        <v>Tiến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1268</v>
      </c>
      <c r="BC144" s="4" t="s">
        <v>3909</v>
      </c>
      <c r="BD144" s="4" t="s">
        <v>1268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30</v>
      </c>
      <c r="BJ144" s="4" t="s">
        <v>47</v>
      </c>
      <c r="BK144" s="4" t="s">
        <v>22</v>
      </c>
      <c r="BL144" s="4" t="s">
        <v>48</v>
      </c>
      <c r="BM144" s="4" t="s">
        <v>1312</v>
      </c>
      <c r="BN144" s="4" t="s">
        <v>1312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7</v>
      </c>
      <c r="BX144" s="4">
        <v>4.32</v>
      </c>
      <c r="BY144" s="4"/>
      <c r="BZ144" s="4"/>
      <c r="CA144" s="4" t="s">
        <v>1334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84" t="s">
        <v>4443</v>
      </c>
      <c r="CY144" s="184"/>
      <c r="CZ144" s="9" t="s">
        <v>113</v>
      </c>
      <c r="DA144" s="9" t="s">
        <v>108</v>
      </c>
      <c r="DB144" s="91" t="s">
        <v>4873</v>
      </c>
      <c r="DC144" s="12"/>
      <c r="DD144" s="12"/>
      <c r="DE144" s="12"/>
      <c r="DF144" s="12"/>
      <c r="DG144" s="9" t="s">
        <v>4884</v>
      </c>
      <c r="DH144" s="12"/>
    </row>
    <row r="145" spans="1:112" ht="62.4" x14ac:dyDescent="0.3">
      <c r="A145" s="15" t="s">
        <v>1152</v>
      </c>
      <c r="B145" s="3" t="s">
        <v>560</v>
      </c>
      <c r="C145" s="12" t="s">
        <v>1245</v>
      </c>
      <c r="D145" s="12"/>
      <c r="E145" s="12"/>
      <c r="F145" s="12" t="s">
        <v>1245</v>
      </c>
      <c r="G145" s="4" t="s">
        <v>20</v>
      </c>
      <c r="H145" s="12" t="str">
        <f t="shared" si="6"/>
        <v>29</v>
      </c>
      <c r="I145" s="12" t="str">
        <f t="shared" si="7"/>
        <v>07</v>
      </c>
      <c r="J145" s="12" t="str">
        <f t="shared" si="8"/>
        <v>1977</v>
      </c>
      <c r="K145" s="4" t="s">
        <v>1382</v>
      </c>
      <c r="L145" s="4" t="s">
        <v>561</v>
      </c>
      <c r="M145" s="4" t="s">
        <v>1293</v>
      </c>
      <c r="N145" s="8"/>
      <c r="O145" s="6" t="s">
        <v>2653</v>
      </c>
      <c r="P145" s="7" t="s">
        <v>2654</v>
      </c>
      <c r="Q145" s="6" t="s">
        <v>1499</v>
      </c>
      <c r="R145" s="6" t="s">
        <v>3318</v>
      </c>
      <c r="S145" s="12" t="s">
        <v>3101</v>
      </c>
      <c r="T145" s="8"/>
      <c r="U145" s="12" t="s">
        <v>1412</v>
      </c>
      <c r="V145" s="6" t="s">
        <v>2655</v>
      </c>
      <c r="W145" s="8"/>
      <c r="X145" s="6" t="s">
        <v>2656</v>
      </c>
      <c r="Y145" s="6" t="s">
        <v>2657</v>
      </c>
      <c r="Z145" s="12" t="s">
        <v>3762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562</v>
      </c>
      <c r="AH145" s="4" t="s">
        <v>260</v>
      </c>
      <c r="AI145" s="4" t="s">
        <v>2879</v>
      </c>
      <c r="AJ145" s="12"/>
      <c r="AK145" s="10" t="s">
        <v>2877</v>
      </c>
      <c r="AL145" s="12"/>
      <c r="AM145" s="8"/>
      <c r="AN145" s="8"/>
      <c r="AO145" s="8"/>
      <c r="AP145" s="10" t="s">
        <v>2860</v>
      </c>
      <c r="AQ145" s="9" t="s">
        <v>1245</v>
      </c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Quản trị kinh doanh</v>
      </c>
      <c r="AX145" s="4" t="s">
        <v>110</v>
      </c>
      <c r="AY145" s="4"/>
      <c r="AZ145" s="8"/>
      <c r="BA145" s="8"/>
      <c r="BB145" s="4" t="s">
        <v>3302</v>
      </c>
      <c r="BC145" s="4"/>
      <c r="BD145" s="4" t="s">
        <v>1489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1455</v>
      </c>
      <c r="BN145" s="4" t="s">
        <v>60</v>
      </c>
      <c r="BO145" s="4"/>
      <c r="BP145" s="8"/>
      <c r="BQ145" s="4" t="s">
        <v>1243</v>
      </c>
      <c r="BR145" s="12"/>
      <c r="BS145" s="12" t="s">
        <v>1243</v>
      </c>
      <c r="BT145" s="12" t="str">
        <f>INDEX([1]DATA!$O$10:$O$285,MATCH(B145,[1]DATA!$C$10:$C$285,0))</f>
        <v>V.07.01.03</v>
      </c>
      <c r="BU145" s="12" t="s">
        <v>1311</v>
      </c>
      <c r="BV145" s="12"/>
      <c r="BW145" s="12">
        <v>4</v>
      </c>
      <c r="BX145" s="12">
        <v>3.33</v>
      </c>
      <c r="BY145" s="12"/>
      <c r="BZ145" s="12"/>
      <c r="CA145" s="12" t="s">
        <v>91</v>
      </c>
      <c r="CB145" s="12"/>
      <c r="CC145" s="12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3084</v>
      </c>
      <c r="CX145" s="184" t="s">
        <v>4443</v>
      </c>
      <c r="CY145" s="184"/>
      <c r="CZ145" s="9" t="s">
        <v>562</v>
      </c>
      <c r="DA145" s="9" t="s">
        <v>105</v>
      </c>
      <c r="DB145" s="91" t="s">
        <v>4874</v>
      </c>
      <c r="DC145" s="12"/>
      <c r="DD145" s="12"/>
      <c r="DE145" s="12"/>
      <c r="DF145" s="12"/>
      <c r="DG145" s="9" t="s">
        <v>4884</v>
      </c>
      <c r="DH145" s="12"/>
    </row>
    <row r="146" spans="1:112" ht="62.4" x14ac:dyDescent="0.3">
      <c r="A146" s="15" t="s">
        <v>1153</v>
      </c>
      <c r="B146" s="3" t="s">
        <v>702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1980</v>
      </c>
      <c r="K146" s="4" t="s">
        <v>1342</v>
      </c>
      <c r="L146" s="4" t="s">
        <v>703</v>
      </c>
      <c r="M146" s="4" t="s">
        <v>1293</v>
      </c>
      <c r="N146" s="8"/>
      <c r="O146" s="6" t="s">
        <v>1898</v>
      </c>
      <c r="P146" s="7" t="s">
        <v>1899</v>
      </c>
      <c r="Q146" s="6" t="s">
        <v>1499</v>
      </c>
      <c r="R146" s="6" t="s">
        <v>3318</v>
      </c>
      <c r="S146" s="12" t="s">
        <v>3101</v>
      </c>
      <c r="T146" s="8"/>
      <c r="U146" s="12" t="s">
        <v>3494</v>
      </c>
      <c r="V146" s="6" t="s">
        <v>1900</v>
      </c>
      <c r="W146" s="8"/>
      <c r="X146" s="6" t="s">
        <v>1901</v>
      </c>
      <c r="Y146" s="21" t="s">
        <v>1902</v>
      </c>
      <c r="Z146" s="12" t="s">
        <v>3763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704</v>
      </c>
      <c r="AH146" s="4" t="s">
        <v>260</v>
      </c>
      <c r="AI146" s="4" t="s">
        <v>2881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1483</v>
      </c>
      <c r="BC146" s="10" t="s">
        <v>3916</v>
      </c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1312</v>
      </c>
      <c r="BN146" s="4" t="s">
        <v>49</v>
      </c>
      <c r="BO146" s="4" t="s">
        <v>1312</v>
      </c>
      <c r="BP146" s="8"/>
      <c r="BQ146" s="4" t="s">
        <v>3933</v>
      </c>
      <c r="BR146" s="12"/>
      <c r="BS146" s="12"/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3097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79</v>
      </c>
      <c r="CX146" s="184" t="s">
        <v>4443</v>
      </c>
      <c r="CY146" s="184"/>
      <c r="CZ146" s="9" t="s">
        <v>105</v>
      </c>
      <c r="DA146" s="9" t="s">
        <v>105</v>
      </c>
      <c r="DB146" s="90" t="s">
        <v>4111</v>
      </c>
      <c r="DC146" s="12"/>
      <c r="DD146" s="12"/>
      <c r="DE146" s="12"/>
      <c r="DF146" s="12"/>
      <c r="DG146" s="9" t="s">
        <v>4882</v>
      </c>
      <c r="DH146" s="12"/>
    </row>
    <row r="147" spans="1:112" ht="78" x14ac:dyDescent="0.3">
      <c r="A147" s="15" t="s">
        <v>1154</v>
      </c>
      <c r="B147" s="3" t="s">
        <v>641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18</v>
      </c>
      <c r="I147" s="12" t="str">
        <f t="shared" si="7"/>
        <v>03</v>
      </c>
      <c r="J147" s="12" t="str">
        <f t="shared" si="8"/>
        <v>1982</v>
      </c>
      <c r="K147" s="4" t="s">
        <v>1363</v>
      </c>
      <c r="L147" s="4" t="s">
        <v>642</v>
      </c>
      <c r="M147" s="4" t="s">
        <v>1293</v>
      </c>
      <c r="N147" s="8"/>
      <c r="O147" s="11" t="s">
        <v>2430</v>
      </c>
      <c r="P147" s="14" t="s">
        <v>2431</v>
      </c>
      <c r="Q147" s="6" t="s">
        <v>1656</v>
      </c>
      <c r="R147" s="6" t="s">
        <v>3318</v>
      </c>
      <c r="S147" s="12" t="s">
        <v>3101</v>
      </c>
      <c r="T147" s="8"/>
      <c r="U147" s="12" t="s">
        <v>3495</v>
      </c>
      <c r="V147" s="6" t="s">
        <v>2432</v>
      </c>
      <c r="W147" s="8"/>
      <c r="X147" s="6" t="s">
        <v>2433</v>
      </c>
      <c r="Y147" s="21" t="s">
        <v>2434</v>
      </c>
      <c r="Z147" s="12" t="s">
        <v>3764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142</v>
      </c>
      <c r="AH147" s="4" t="s">
        <v>260</v>
      </c>
      <c r="AI147" s="4" t="s">
        <v>2880</v>
      </c>
      <c r="AJ147" s="12"/>
      <c r="AK147" s="10" t="s">
        <v>2877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Tài chính ngân hàng</v>
      </c>
      <c r="AX147" s="4" t="s">
        <v>644</v>
      </c>
      <c r="AY147" s="4"/>
      <c r="AZ147" s="8"/>
      <c r="BA147" s="8"/>
      <c r="BB147" s="4" t="s">
        <v>3302</v>
      </c>
      <c r="BC147" s="4" t="s">
        <v>1276</v>
      </c>
      <c r="BD147" s="4" t="s">
        <v>1276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1311</v>
      </c>
      <c r="BV147" s="12"/>
      <c r="BW147" s="4">
        <v>3</v>
      </c>
      <c r="BX147" s="4">
        <v>3</v>
      </c>
      <c r="BY147" s="4"/>
      <c r="BZ147" s="4"/>
      <c r="CA147" s="4" t="s">
        <v>3813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3085</v>
      </c>
      <c r="CX147" s="184" t="s">
        <v>4443</v>
      </c>
      <c r="CY147" s="184"/>
      <c r="CZ147" s="9" t="s">
        <v>142</v>
      </c>
      <c r="DA147" s="9" t="s">
        <v>105</v>
      </c>
      <c r="DB147" s="91" t="s">
        <v>4866</v>
      </c>
      <c r="DC147" s="12"/>
      <c r="DD147" s="12"/>
      <c r="DE147" s="12"/>
      <c r="DF147" s="12"/>
      <c r="DG147" s="9" t="s">
        <v>4884</v>
      </c>
      <c r="DH147" s="12"/>
    </row>
    <row r="148" spans="1:112" ht="78" x14ac:dyDescent="0.3">
      <c r="A148" s="15" t="s">
        <v>1155</v>
      </c>
      <c r="B148" s="3" t="s">
        <v>710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02</v>
      </c>
      <c r="I148" s="12" t="str">
        <f t="shared" si="7"/>
        <v>06</v>
      </c>
      <c r="J148" s="12" t="str">
        <f t="shared" si="8"/>
        <v>1989</v>
      </c>
      <c r="K148" s="4" t="s">
        <v>1345</v>
      </c>
      <c r="L148" s="4" t="s">
        <v>711</v>
      </c>
      <c r="M148" s="4" t="s">
        <v>1293</v>
      </c>
      <c r="N148" s="8"/>
      <c r="O148" s="11" t="s">
        <v>3177</v>
      </c>
      <c r="P148" s="14" t="s">
        <v>3178</v>
      </c>
      <c r="Q148" s="6" t="s">
        <v>3179</v>
      </c>
      <c r="R148" s="6" t="s">
        <v>3318</v>
      </c>
      <c r="S148" s="12" t="s">
        <v>3101</v>
      </c>
      <c r="T148" s="8"/>
      <c r="U148" s="12" t="s">
        <v>3496</v>
      </c>
      <c r="V148" s="6" t="s">
        <v>1503</v>
      </c>
      <c r="W148" s="8"/>
      <c r="X148" s="6" t="s">
        <v>1504</v>
      </c>
      <c r="Y148" s="21" t="s">
        <v>1505</v>
      </c>
      <c r="Z148" s="12" t="s">
        <v>3765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712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Kế toán</v>
      </c>
      <c r="AX148" s="4" t="s">
        <v>241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1321</v>
      </c>
      <c r="BN148" s="4" t="s">
        <v>49</v>
      </c>
      <c r="BO148" s="4"/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  <c r="CX148" s="184" t="s">
        <v>4443</v>
      </c>
      <c r="CY148" s="184"/>
      <c r="CZ148" s="9" t="s">
        <v>105</v>
      </c>
      <c r="DA148" s="9" t="s">
        <v>105</v>
      </c>
      <c r="DB148" s="90" t="s">
        <v>4490</v>
      </c>
      <c r="DC148" s="12"/>
      <c r="DD148" s="12"/>
      <c r="DE148" s="12"/>
      <c r="DF148" s="12"/>
      <c r="DG148" s="9" t="s">
        <v>4882</v>
      </c>
      <c r="DH148" s="12"/>
    </row>
    <row r="149" spans="1:112" ht="62.4" x14ac:dyDescent="0.3">
      <c r="A149" s="15" t="s">
        <v>1156</v>
      </c>
      <c r="B149" s="3" t="s">
        <v>700</v>
      </c>
      <c r="C149" s="12" t="s">
        <v>1245</v>
      </c>
      <c r="D149" s="12"/>
      <c r="E149" s="12"/>
      <c r="F149" s="12" t="s">
        <v>1245</v>
      </c>
      <c r="G149" s="4" t="s">
        <v>20</v>
      </c>
      <c r="H149" s="12" t="str">
        <f t="shared" si="6"/>
        <v>23</v>
      </c>
      <c r="I149" s="12" t="str">
        <f t="shared" si="7"/>
        <v>10</v>
      </c>
      <c r="J149" s="12" t="str">
        <f t="shared" si="8"/>
        <v>1990</v>
      </c>
      <c r="K149" s="4" t="s">
        <v>1370</v>
      </c>
      <c r="L149" s="4" t="s">
        <v>701</v>
      </c>
      <c r="M149" s="4" t="s">
        <v>1293</v>
      </c>
      <c r="N149" s="8"/>
      <c r="O149" s="11" t="s">
        <v>3180</v>
      </c>
      <c r="P149" s="14" t="s">
        <v>3181</v>
      </c>
      <c r="Q149" s="6" t="s">
        <v>3093</v>
      </c>
      <c r="R149" s="6" t="s">
        <v>3318</v>
      </c>
      <c r="S149" s="12" t="s">
        <v>3101</v>
      </c>
      <c r="T149" s="8"/>
      <c r="U149" s="12" t="s">
        <v>3333</v>
      </c>
      <c r="V149" s="6" t="s">
        <v>1586</v>
      </c>
      <c r="W149" s="8"/>
      <c r="X149" s="11" t="s">
        <v>1587</v>
      </c>
      <c r="Y149" s="21" t="s">
        <v>1588</v>
      </c>
      <c r="Z149" s="12" t="s">
        <v>3766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339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Luật kinh tế</v>
      </c>
      <c r="AX149" s="4" t="s">
        <v>762</v>
      </c>
      <c r="AY149" s="4"/>
      <c r="AZ149" s="8"/>
      <c r="BA149" s="8"/>
      <c r="BB149" s="4" t="s">
        <v>3083</v>
      </c>
      <c r="BC149" s="4" t="s">
        <v>3909</v>
      </c>
      <c r="BD149" s="4" t="s">
        <v>1483</v>
      </c>
      <c r="BE149" s="4"/>
      <c r="BF149" s="4"/>
      <c r="BG149" s="8"/>
      <c r="BH149" s="12" t="str">
        <f>INDEX([1]DATA!$Z$10:$Z$285,MATCH(B149,[1]DATA!$C$10:$C$285,0))</f>
        <v/>
      </c>
      <c r="BI149" s="4" t="s">
        <v>37</v>
      </c>
      <c r="BJ149" s="4" t="s">
        <v>22</v>
      </c>
      <c r="BK149" s="4" t="s">
        <v>22</v>
      </c>
      <c r="BL149" s="4" t="s">
        <v>22</v>
      </c>
      <c r="BM149" s="4" t="s">
        <v>1455</v>
      </c>
      <c r="BN149" s="4" t="s">
        <v>60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1</v>
      </c>
      <c r="BX149" s="12">
        <v>2.34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3086</v>
      </c>
      <c r="CX149" s="184" t="s">
        <v>4443</v>
      </c>
      <c r="CY149" s="184"/>
      <c r="CZ149" s="9" t="s">
        <v>339</v>
      </c>
      <c r="DA149" s="9" t="s">
        <v>105</v>
      </c>
      <c r="DB149" s="15" t="s">
        <v>4492</v>
      </c>
      <c r="DC149" s="12"/>
      <c r="DD149" s="12"/>
      <c r="DE149" s="12"/>
      <c r="DF149" s="12"/>
      <c r="DG149" s="9" t="s">
        <v>4884</v>
      </c>
      <c r="DH149" s="12"/>
    </row>
    <row r="150" spans="1:112" ht="46.8" x14ac:dyDescent="0.3">
      <c r="A150" s="15" t="s">
        <v>1157</v>
      </c>
      <c r="B150" s="3" t="s">
        <v>698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20</v>
      </c>
      <c r="I150" s="12" t="str">
        <f t="shared" si="7"/>
        <v>10</v>
      </c>
      <c r="J150" s="12" t="str">
        <f t="shared" si="8"/>
        <v>1983</v>
      </c>
      <c r="K150" s="4" t="s">
        <v>1385</v>
      </c>
      <c r="L150" s="4" t="s">
        <v>676</v>
      </c>
      <c r="M150" s="4" t="s">
        <v>1293</v>
      </c>
      <c r="N150" s="8"/>
      <c r="O150" s="6" t="s">
        <v>1868</v>
      </c>
      <c r="P150" s="7" t="s">
        <v>1869</v>
      </c>
      <c r="Q150" s="6" t="s">
        <v>1870</v>
      </c>
      <c r="R150" s="6" t="s">
        <v>3318</v>
      </c>
      <c r="S150" s="12" t="s">
        <v>3320</v>
      </c>
      <c r="T150" s="8"/>
      <c r="U150" s="12" t="s">
        <v>3497</v>
      </c>
      <c r="V150" s="6" t="s">
        <v>1871</v>
      </c>
      <c r="W150" s="8"/>
      <c r="X150" s="6" t="s">
        <v>1872</v>
      </c>
      <c r="Y150" s="21" t="s">
        <v>1873</v>
      </c>
      <c r="Z150" s="12" t="s">
        <v>3767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105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tế tài chính, ngân hàng</v>
      </c>
      <c r="AX150" s="4" t="s">
        <v>699</v>
      </c>
      <c r="AY150" s="4"/>
      <c r="AZ150" s="8"/>
      <c r="BA150" s="8"/>
      <c r="BB150" s="4" t="s">
        <v>1244</v>
      </c>
      <c r="BC150" s="4"/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49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2816</v>
      </c>
      <c r="CX150" s="184" t="s">
        <v>4443</v>
      </c>
      <c r="CY150" s="184"/>
      <c r="CZ150" s="9" t="s">
        <v>105</v>
      </c>
      <c r="DA150" s="9" t="s">
        <v>105</v>
      </c>
      <c r="DB150" s="303" t="s">
        <v>4876</v>
      </c>
      <c r="DC150" s="12"/>
      <c r="DD150" s="12"/>
      <c r="DE150" s="12"/>
      <c r="DF150" s="12"/>
      <c r="DG150" s="9" t="s">
        <v>4884</v>
      </c>
      <c r="DH150" s="12"/>
    </row>
    <row r="151" spans="1:112" ht="78" x14ac:dyDescent="0.3">
      <c r="A151" s="15" t="s">
        <v>1158</v>
      </c>
      <c r="B151" s="3" t="s">
        <v>645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07</v>
      </c>
      <c r="I151" s="12" t="str">
        <f t="shared" si="7"/>
        <v>09</v>
      </c>
      <c r="J151" s="12" t="str">
        <f t="shared" si="8"/>
        <v>1980</v>
      </c>
      <c r="K151" s="4" t="s">
        <v>1387</v>
      </c>
      <c r="L151" s="4" t="s">
        <v>646</v>
      </c>
      <c r="M151" s="4" t="s">
        <v>1293</v>
      </c>
      <c r="N151" s="8"/>
      <c r="O151" s="6" t="s">
        <v>1888</v>
      </c>
      <c r="P151" s="7" t="s">
        <v>1889</v>
      </c>
      <c r="Q151" s="6" t="s">
        <v>1499</v>
      </c>
      <c r="R151" s="6" t="s">
        <v>3318</v>
      </c>
      <c r="S151" s="12" t="s">
        <v>3320</v>
      </c>
      <c r="T151" s="8"/>
      <c r="U151" s="12" t="s">
        <v>3345</v>
      </c>
      <c r="V151" s="6" t="s">
        <v>1890</v>
      </c>
      <c r="W151" s="8"/>
      <c r="X151" s="6" t="s">
        <v>1891</v>
      </c>
      <c r="Y151" s="21" t="s">
        <v>1892</v>
      </c>
      <c r="Z151" s="12" t="s">
        <v>3768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643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Kinh doanh và Quản lý</v>
      </c>
      <c r="AX151" s="4" t="s">
        <v>647</v>
      </c>
      <c r="AY151" s="4"/>
      <c r="AZ151" s="8"/>
      <c r="BA151" s="8"/>
      <c r="BB151" s="4" t="s">
        <v>1268</v>
      </c>
      <c r="BC151" s="4"/>
      <c r="BD151" s="4" t="s">
        <v>1264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4" t="s">
        <v>1321</v>
      </c>
      <c r="BO151" s="4" t="s">
        <v>1312</v>
      </c>
      <c r="BP151" s="8"/>
      <c r="BQ151" s="4" t="s">
        <v>3933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4</v>
      </c>
      <c r="BX151" s="4">
        <v>3.33</v>
      </c>
      <c r="BY151" s="4"/>
      <c r="BZ151" s="4"/>
      <c r="CA151" s="4" t="s">
        <v>1318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79</v>
      </c>
      <c r="CX151" s="184" t="s">
        <v>4443</v>
      </c>
      <c r="CY151" s="184"/>
      <c r="CZ151" s="9" t="s">
        <v>105</v>
      </c>
      <c r="DA151" s="9" t="s">
        <v>105</v>
      </c>
      <c r="DB151" s="90" t="s">
        <v>4107</v>
      </c>
      <c r="DC151" s="12"/>
      <c r="DD151" s="12"/>
      <c r="DE151" s="12"/>
      <c r="DF151" s="12"/>
      <c r="DG151" s="9" t="s">
        <v>4882</v>
      </c>
      <c r="DH151" s="12"/>
    </row>
    <row r="152" spans="1:112" ht="62.4" x14ac:dyDescent="0.3">
      <c r="A152" s="15" t="s">
        <v>1159</v>
      </c>
      <c r="B152" s="3" t="s">
        <v>604</v>
      </c>
      <c r="C152" s="12" t="s">
        <v>1245</v>
      </c>
      <c r="D152" s="12"/>
      <c r="E152" s="12"/>
      <c r="F152" s="12" t="s">
        <v>1245</v>
      </c>
      <c r="G152" s="4" t="s">
        <v>54</v>
      </c>
      <c r="H152" s="12" t="str">
        <f t="shared" si="6"/>
        <v>25</v>
      </c>
      <c r="I152" s="12" t="str">
        <f t="shared" si="7"/>
        <v>07</v>
      </c>
      <c r="J152" s="12" t="str">
        <f t="shared" si="8"/>
        <v>1980</v>
      </c>
      <c r="K152" s="4" t="s">
        <v>1348</v>
      </c>
      <c r="L152" s="4" t="s">
        <v>605</v>
      </c>
      <c r="M152" s="4" t="s">
        <v>1293</v>
      </c>
      <c r="N152" s="8"/>
      <c r="O152" s="6" t="s">
        <v>1921</v>
      </c>
      <c r="P152" s="7" t="s">
        <v>1922</v>
      </c>
      <c r="Q152" s="6" t="s">
        <v>1499</v>
      </c>
      <c r="R152" s="6" t="s">
        <v>3318</v>
      </c>
      <c r="S152" s="12" t="s">
        <v>3101</v>
      </c>
      <c r="T152" s="8"/>
      <c r="U152" s="12" t="s">
        <v>3498</v>
      </c>
      <c r="V152" s="6" t="s">
        <v>1923</v>
      </c>
      <c r="W152" s="8"/>
      <c r="X152" s="6" t="s">
        <v>1924</v>
      </c>
      <c r="Y152" s="21" t="s">
        <v>1925</v>
      </c>
      <c r="Z152" s="12" t="s">
        <v>3769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127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Kế toán</v>
      </c>
      <c r="AX152" s="4" t="s">
        <v>241</v>
      </c>
      <c r="AY152" s="4"/>
      <c r="AZ152" s="8"/>
      <c r="BA152" s="8"/>
      <c r="BB152" s="4" t="s">
        <v>1244</v>
      </c>
      <c r="BC152" s="4" t="s">
        <v>3909</v>
      </c>
      <c r="BD152" s="4" t="s">
        <v>1244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115</v>
      </c>
      <c r="BK152" s="4" t="s">
        <v>22</v>
      </c>
      <c r="BL152" s="4" t="s">
        <v>22</v>
      </c>
      <c r="BM152" s="4" t="s">
        <v>1312</v>
      </c>
      <c r="BN152" s="10" t="s">
        <v>3946</v>
      </c>
      <c r="BO152" s="4" t="s">
        <v>1312</v>
      </c>
      <c r="BP152" s="8"/>
      <c r="BQ152" s="4" t="s">
        <v>34</v>
      </c>
      <c r="BR152" s="12"/>
      <c r="BS152" s="12"/>
      <c r="BT152" s="12" t="str">
        <f>INDEX([1]DATA!$O$10:$O$285,MATCH(B152,[1]DATA!$C$10:$C$285,0))</f>
        <v>V.07.01.03</v>
      </c>
      <c r="BU152" s="4" t="s">
        <v>1311</v>
      </c>
      <c r="BV152" s="12"/>
      <c r="BW152" s="4">
        <v>3</v>
      </c>
      <c r="BX152" s="4">
        <v>3</v>
      </c>
      <c r="BY152" s="4"/>
      <c r="BZ152" s="4"/>
      <c r="CA152" s="4" t="s">
        <v>91</v>
      </c>
      <c r="CB152" s="4"/>
      <c r="CC152" s="4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34</v>
      </c>
      <c r="CX152" s="184" t="s">
        <v>4443</v>
      </c>
      <c r="CY152" s="184"/>
      <c r="CZ152" s="9" t="s">
        <v>105</v>
      </c>
      <c r="DA152" s="9" t="s">
        <v>105</v>
      </c>
      <c r="DB152" s="246" t="s">
        <v>4488</v>
      </c>
      <c r="DC152" s="12"/>
      <c r="DD152" s="12"/>
      <c r="DE152" s="12"/>
      <c r="DF152" s="12"/>
      <c r="DG152" s="9" t="s">
        <v>4884</v>
      </c>
      <c r="DH152" s="12"/>
    </row>
    <row r="153" spans="1:112" ht="62.4" x14ac:dyDescent="0.3">
      <c r="A153" s="15" t="s">
        <v>1160</v>
      </c>
      <c r="B153" s="16" t="s">
        <v>1326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01</v>
      </c>
      <c r="I153" s="12" t="str">
        <f t="shared" si="7"/>
        <v>01</v>
      </c>
      <c r="J153" s="12" t="str">
        <f t="shared" si="8"/>
        <v>1990</v>
      </c>
      <c r="K153" s="12" t="s">
        <v>3499</v>
      </c>
      <c r="L153" s="15" t="s">
        <v>3266</v>
      </c>
      <c r="M153" s="12" t="s">
        <v>1293</v>
      </c>
      <c r="N153" s="8"/>
      <c r="O153" s="19" t="s">
        <v>2039</v>
      </c>
      <c r="P153" s="19" t="s">
        <v>2040</v>
      </c>
      <c r="Q153" s="20" t="s">
        <v>2041</v>
      </c>
      <c r="R153" s="20" t="s">
        <v>3318</v>
      </c>
      <c r="S153" s="12" t="s">
        <v>3101</v>
      </c>
      <c r="T153" s="8"/>
      <c r="U153" s="12" t="s">
        <v>3499</v>
      </c>
      <c r="V153" s="20" t="s">
        <v>2042</v>
      </c>
      <c r="W153" s="8"/>
      <c r="X153" s="19" t="s">
        <v>2043</v>
      </c>
      <c r="Y153" s="21" t="s">
        <v>2044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246" t="s">
        <v>4480</v>
      </c>
      <c r="DC153" s="12"/>
      <c r="DD153" s="12"/>
      <c r="DE153" s="12"/>
      <c r="DF153" s="12"/>
      <c r="DG153" s="9" t="s">
        <v>4884</v>
      </c>
      <c r="DH153" s="12"/>
    </row>
    <row r="154" spans="1:112" ht="78" x14ac:dyDescent="0.3">
      <c r="A154" s="15" t="s">
        <v>1161</v>
      </c>
      <c r="B154" s="16" t="s">
        <v>1322</v>
      </c>
      <c r="C154" s="12" t="s">
        <v>1245</v>
      </c>
      <c r="D154" s="12"/>
      <c r="E154" s="12"/>
      <c r="F154" s="12" t="s">
        <v>1245</v>
      </c>
      <c r="G154" s="12" t="s">
        <v>54</v>
      </c>
      <c r="H154" s="12" t="str">
        <f t="shared" si="6"/>
        <v>20</v>
      </c>
      <c r="I154" s="12" t="str">
        <f t="shared" si="7"/>
        <v>10</v>
      </c>
      <c r="J154" s="12" t="str">
        <f t="shared" si="8"/>
        <v>1985</v>
      </c>
      <c r="K154" s="12" t="s">
        <v>3806</v>
      </c>
      <c r="L154" s="15" t="s">
        <v>1323</v>
      </c>
      <c r="M154" s="12" t="s">
        <v>1293</v>
      </c>
      <c r="N154" s="8"/>
      <c r="O154" s="19" t="s">
        <v>2602</v>
      </c>
      <c r="P154" s="19" t="s">
        <v>2603</v>
      </c>
      <c r="Q154" s="20" t="s">
        <v>1499</v>
      </c>
      <c r="R154" s="20" t="s">
        <v>3318</v>
      </c>
      <c r="S154" s="12" t="s">
        <v>3101</v>
      </c>
      <c r="T154" s="8"/>
      <c r="U154" s="12" t="s">
        <v>3500</v>
      </c>
      <c r="V154" s="20" t="s">
        <v>2604</v>
      </c>
      <c r="W154" s="8"/>
      <c r="X154" s="19" t="s">
        <v>2605</v>
      </c>
      <c r="Y154" s="21" t="s">
        <v>2606</v>
      </c>
      <c r="Z154" s="12" t="e">
        <v>#N/A</v>
      </c>
      <c r="AA154" s="8"/>
      <c r="AB154" s="15" t="s">
        <v>1318</v>
      </c>
      <c r="AC154" s="12" t="s">
        <v>35</v>
      </c>
      <c r="AD154" s="15" t="s">
        <v>1318</v>
      </c>
      <c r="AE154" s="4" t="s">
        <v>104</v>
      </c>
      <c r="AF154" s="8"/>
      <c r="AG154" s="15" t="s">
        <v>1318</v>
      </c>
      <c r="AH154" s="4" t="s">
        <v>3928</v>
      </c>
      <c r="AI154" s="12"/>
      <c r="AJ154" s="12"/>
      <c r="AK154" s="12"/>
      <c r="AL154" s="12"/>
      <c r="AM154" s="8"/>
      <c r="AN154" s="8"/>
      <c r="AO154" s="8"/>
      <c r="AP154" s="12"/>
      <c r="AQ154" s="12"/>
      <c r="AR154" s="8"/>
      <c r="AS154" s="18" t="s">
        <v>28</v>
      </c>
      <c r="AT154" s="12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học</v>
      </c>
      <c r="AX154" s="12" t="s">
        <v>1324</v>
      </c>
      <c r="AY154" s="12"/>
      <c r="AZ154" s="8"/>
      <c r="BA154" s="8"/>
      <c r="BB154" s="12" t="s">
        <v>1325</v>
      </c>
      <c r="BC154" s="12"/>
      <c r="BD154" s="12" t="s">
        <v>1325</v>
      </c>
      <c r="BE154" s="12"/>
      <c r="BF154" s="12"/>
      <c r="BG154" s="8"/>
      <c r="BH154" s="12" t="str">
        <f>INDEX([1]DATA!$Z$10:$Z$285,MATCH(B154,[1]DATA!$C$10:$C$285,0))</f>
        <v>Sơ cấp</v>
      </c>
      <c r="BI154" s="12" t="s">
        <v>37</v>
      </c>
      <c r="BJ154" s="12" t="s">
        <v>115</v>
      </c>
      <c r="BK154" s="12"/>
      <c r="BL154" s="12"/>
      <c r="BM154" s="4" t="s">
        <v>1312</v>
      </c>
      <c r="BN154" s="12" t="s">
        <v>1321</v>
      </c>
      <c r="BO154" s="12" t="s">
        <v>1312</v>
      </c>
      <c r="BP154" s="8"/>
      <c r="BQ154" s="12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2806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12" t="s">
        <v>34</v>
      </c>
      <c r="CX154" s="184" t="s">
        <v>4443</v>
      </c>
      <c r="CY154" s="184"/>
      <c r="CZ154" s="15" t="s">
        <v>1318</v>
      </c>
      <c r="DA154" s="15" t="s">
        <v>1318</v>
      </c>
      <c r="DB154" s="91" t="s">
        <v>4098</v>
      </c>
      <c r="DC154" s="12"/>
      <c r="DD154" s="12"/>
      <c r="DE154" s="12"/>
      <c r="DF154" s="12"/>
      <c r="DG154" s="9" t="s">
        <v>4882</v>
      </c>
      <c r="DH154" s="12"/>
    </row>
    <row r="155" spans="1:112" ht="62.4" x14ac:dyDescent="0.3">
      <c r="A155" s="15" t="s">
        <v>1162</v>
      </c>
      <c r="B155" s="3" t="s">
        <v>760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16</v>
      </c>
      <c r="I155" s="12" t="str">
        <f t="shared" si="7"/>
        <v>09</v>
      </c>
      <c r="J155" s="12" t="str">
        <f t="shared" si="8"/>
        <v>1990</v>
      </c>
      <c r="K155" s="4" t="s">
        <v>1382</v>
      </c>
      <c r="L155" s="4" t="s">
        <v>761</v>
      </c>
      <c r="M155" s="4" t="s">
        <v>1293</v>
      </c>
      <c r="N155" s="8"/>
      <c r="O155" s="6" t="s">
        <v>2717</v>
      </c>
      <c r="P155" s="7" t="s">
        <v>2718</v>
      </c>
      <c r="Q155" s="6" t="s">
        <v>1499</v>
      </c>
      <c r="R155" s="6" t="s">
        <v>3318</v>
      </c>
      <c r="S155" s="12" t="s">
        <v>3101</v>
      </c>
      <c r="T155" s="8"/>
      <c r="U155" s="12" t="s">
        <v>3493</v>
      </c>
      <c r="V155" s="6" t="s">
        <v>2719</v>
      </c>
      <c r="W155" s="8"/>
      <c r="X155" s="6" t="s">
        <v>2720</v>
      </c>
      <c r="Y155" s="6" t="s">
        <v>2721</v>
      </c>
      <c r="Z155" s="12" t="s">
        <v>3770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105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Luật kinh tế</v>
      </c>
      <c r="AX155" s="4" t="s">
        <v>762</v>
      </c>
      <c r="AY155" s="4"/>
      <c r="AZ155" s="8"/>
      <c r="BA155" s="8"/>
      <c r="BB155" s="4" t="s">
        <v>1244</v>
      </c>
      <c r="BC155" s="4" t="s">
        <v>3909</v>
      </c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1312</v>
      </c>
      <c r="BN155" s="4" t="s">
        <v>49</v>
      </c>
      <c r="BO155" s="4" t="s">
        <v>1312</v>
      </c>
      <c r="BP155" s="8"/>
      <c r="BQ155" s="4" t="s">
        <v>34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1</v>
      </c>
      <c r="BX155" s="12">
        <v>2.34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34</v>
      </c>
      <c r="CX155" s="184" t="s">
        <v>4443</v>
      </c>
      <c r="CY155" s="184"/>
      <c r="CZ155" s="9" t="s">
        <v>105</v>
      </c>
      <c r="DA155" s="9" t="s">
        <v>105</v>
      </c>
      <c r="DB155" s="90" t="s">
        <v>4102</v>
      </c>
      <c r="DC155" s="12"/>
      <c r="DD155" s="12"/>
      <c r="DE155" s="12"/>
      <c r="DF155" s="12"/>
      <c r="DG155" s="9" t="s">
        <v>4882</v>
      </c>
      <c r="DH155" s="12"/>
    </row>
    <row r="156" spans="1:112" ht="62.4" x14ac:dyDescent="0.3">
      <c r="A156" s="15" t="s">
        <v>1163</v>
      </c>
      <c r="B156" s="3" t="s">
        <v>2832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25</v>
      </c>
      <c r="I156" s="12" t="str">
        <f t="shared" si="7"/>
        <v>12</v>
      </c>
      <c r="J156" s="12" t="str">
        <f t="shared" si="8"/>
        <v>1989</v>
      </c>
      <c r="K156" s="4" t="s">
        <v>1383</v>
      </c>
      <c r="L156" s="10" t="s">
        <v>2836</v>
      </c>
      <c r="M156" s="4" t="s">
        <v>1293</v>
      </c>
      <c r="N156" s="8"/>
      <c r="O156" s="11" t="s">
        <v>2833</v>
      </c>
      <c r="P156" s="14" t="s">
        <v>3182</v>
      </c>
      <c r="Q156" s="6" t="s">
        <v>1499</v>
      </c>
      <c r="R156" s="6" t="s">
        <v>3318</v>
      </c>
      <c r="S156" s="12" t="s">
        <v>3101</v>
      </c>
      <c r="T156" s="8"/>
      <c r="U156" s="12" t="s">
        <v>3385</v>
      </c>
      <c r="V156" s="6" t="s">
        <v>2834</v>
      </c>
      <c r="W156" s="8"/>
      <c r="X156" s="11" t="s">
        <v>2835</v>
      </c>
      <c r="Y156" s="21"/>
      <c r="Z156" s="12" t="e">
        <v>#N/A</v>
      </c>
      <c r="AA156" s="8"/>
      <c r="AB156" s="13" t="s">
        <v>2806</v>
      </c>
      <c r="AC156" s="4" t="s">
        <v>35</v>
      </c>
      <c r="AD156" s="13" t="s">
        <v>2806</v>
      </c>
      <c r="AE156" s="4" t="s">
        <v>104</v>
      </c>
      <c r="AF156" s="8"/>
      <c r="AG156" s="13" t="s">
        <v>2806</v>
      </c>
      <c r="AH156" s="4" t="s">
        <v>3928</v>
      </c>
      <c r="AI156" s="4"/>
      <c r="AJ156" s="12"/>
      <c r="AK156" s="4"/>
      <c r="AL156" s="12"/>
      <c r="AM156" s="8"/>
      <c r="AN156" s="8"/>
      <c r="AO156" s="8"/>
      <c r="AP156" s="4"/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Quản trị kinh doanh</v>
      </c>
      <c r="AX156" s="4" t="s">
        <v>110</v>
      </c>
      <c r="AY156" s="4"/>
      <c r="AZ156" s="8"/>
      <c r="BA156" s="8"/>
      <c r="BB156" s="10" t="s">
        <v>2815</v>
      </c>
      <c r="BC156" s="10"/>
      <c r="BD156" s="10" t="s">
        <v>2815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/>
      <c r="BK156" s="4"/>
      <c r="BL156" s="4"/>
      <c r="BM156" s="4" t="s">
        <v>1312</v>
      </c>
      <c r="BN156" s="4" t="s">
        <v>1321</v>
      </c>
      <c r="BO156" s="4" t="s">
        <v>1312</v>
      </c>
      <c r="BP156" s="8"/>
      <c r="BQ156" s="4" t="s">
        <v>50</v>
      </c>
      <c r="BR156" s="12"/>
      <c r="BS156" s="12" t="s">
        <v>50</v>
      </c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12"/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2837</v>
      </c>
      <c r="CX156" s="184" t="s">
        <v>4443</v>
      </c>
      <c r="CY156" s="184"/>
      <c r="CZ156" s="13" t="s">
        <v>2806</v>
      </c>
      <c r="DA156" s="13" t="s">
        <v>2806</v>
      </c>
      <c r="DB156" s="90" t="s">
        <v>4097</v>
      </c>
      <c r="DC156" s="12"/>
      <c r="DD156" s="12"/>
      <c r="DE156" s="12"/>
      <c r="DF156" s="12"/>
      <c r="DG156" s="9" t="s">
        <v>4882</v>
      </c>
      <c r="DH156" s="12"/>
    </row>
    <row r="157" spans="1:112" ht="60" customHeight="1" x14ac:dyDescent="0.3">
      <c r="A157" s="15" t="s">
        <v>1164</v>
      </c>
      <c r="B157" s="3" t="s">
        <v>146</v>
      </c>
      <c r="C157" s="12"/>
      <c r="D157" s="12"/>
      <c r="E157" s="12" t="s">
        <v>1245</v>
      </c>
      <c r="F157" s="12" t="s">
        <v>1245</v>
      </c>
      <c r="G157" s="4" t="s">
        <v>20</v>
      </c>
      <c r="H157" s="12" t="str">
        <f>LEFT(L157,2)</f>
        <v>03</v>
      </c>
      <c r="I157" s="12" t="str">
        <f>MID(L157,4,2)</f>
        <v>12</v>
      </c>
      <c r="J157" s="12" t="str">
        <f>RIGHT(L157,4)</f>
        <v>1965</v>
      </c>
      <c r="K157" s="4" t="s">
        <v>1355</v>
      </c>
      <c r="L157" s="4" t="s">
        <v>147</v>
      </c>
      <c r="M157" s="4" t="s">
        <v>1293</v>
      </c>
      <c r="N157" s="8"/>
      <c r="O157" s="6" t="s">
        <v>2014</v>
      </c>
      <c r="P157" s="7" t="s">
        <v>2015</v>
      </c>
      <c r="Q157" s="6" t="s">
        <v>1499</v>
      </c>
      <c r="R157" s="6" t="s">
        <v>3318</v>
      </c>
      <c r="S157" s="12" t="s">
        <v>3320</v>
      </c>
      <c r="T157" s="8"/>
      <c r="U157" s="12" t="s">
        <v>3339</v>
      </c>
      <c r="V157" s="6" t="s">
        <v>2016</v>
      </c>
      <c r="W157" s="8"/>
      <c r="X157" s="6" t="s">
        <v>2017</v>
      </c>
      <c r="Y157" s="21" t="s">
        <v>2018</v>
      </c>
      <c r="Z157" s="12" t="s">
        <v>3540</v>
      </c>
      <c r="AA157" s="8"/>
      <c r="AB157" s="9" t="s">
        <v>113</v>
      </c>
      <c r="AC157" s="4" t="s">
        <v>35</v>
      </c>
      <c r="AD157" s="9" t="s">
        <v>148</v>
      </c>
      <c r="AE157" s="4" t="s">
        <v>25</v>
      </c>
      <c r="AF157" s="8"/>
      <c r="AG157" s="9" t="s">
        <v>113</v>
      </c>
      <c r="AH157" s="4" t="s">
        <v>68</v>
      </c>
      <c r="AI157" s="4" t="s">
        <v>68</v>
      </c>
      <c r="AJ157" s="12"/>
      <c r="AK157" s="9" t="s">
        <v>149</v>
      </c>
      <c r="AL157" s="12"/>
      <c r="AM157" s="8"/>
      <c r="AN157" s="8"/>
      <c r="AO157" s="8"/>
      <c r="AP157" s="4" t="s">
        <v>22</v>
      </c>
      <c r="AQ157" s="4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Kế toán - Tài chính</v>
      </c>
      <c r="AX157" s="4" t="s">
        <v>150</v>
      </c>
      <c r="AY157" s="4"/>
      <c r="AZ157" s="8"/>
      <c r="BA157" s="8"/>
      <c r="BB157" s="10" t="s">
        <v>2999</v>
      </c>
      <c r="BC157" s="10" t="s">
        <v>3909</v>
      </c>
      <c r="BD157" s="4" t="s">
        <v>1255</v>
      </c>
      <c r="BE157" s="4"/>
      <c r="BF157" s="4"/>
      <c r="BG157" s="8"/>
      <c r="BH157" s="12" t="str">
        <f>INDEX([1]DATA!$Z$10:$Z$285,MATCH(B157,[1]DATA!$C$10:$C$285,0))</f>
        <v/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1455</v>
      </c>
      <c r="BN157" s="4" t="s">
        <v>1455</v>
      </c>
      <c r="BO157" s="4"/>
      <c r="BP157" s="8"/>
      <c r="BQ157" s="4" t="s">
        <v>34</v>
      </c>
      <c r="BR157" s="12"/>
      <c r="BS157" s="12"/>
      <c r="BT157" s="12" t="str">
        <f>INDEX([1]DATA!$O$10:$O$285,MATCH(B157,[1]DATA!$C$10:$C$285,0))</f>
        <v>06.031</v>
      </c>
      <c r="BU157" s="4" t="s">
        <v>151</v>
      </c>
      <c r="BV157" s="12"/>
      <c r="BW157" s="4">
        <v>9</v>
      </c>
      <c r="BX157" s="4">
        <v>4.9800000000000004</v>
      </c>
      <c r="BY157" s="4"/>
      <c r="BZ157" s="4" t="s">
        <v>3816</v>
      </c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34</v>
      </c>
      <c r="CX157" s="184" t="s">
        <v>4443</v>
      </c>
      <c r="CY157" s="184"/>
      <c r="CZ157" s="9" t="s">
        <v>113</v>
      </c>
      <c r="DA157" s="9" t="s">
        <v>148</v>
      </c>
      <c r="DB157" s="12"/>
      <c r="DC157" s="12"/>
      <c r="DD157" s="12"/>
      <c r="DE157" s="12"/>
      <c r="DF157" s="12"/>
      <c r="DG157" s="9"/>
      <c r="DH157" s="12"/>
    </row>
    <row r="158" spans="1:112" ht="60" customHeight="1" x14ac:dyDescent="0.3">
      <c r="A158" s="15" t="s">
        <v>1165</v>
      </c>
      <c r="B158" s="3" t="s">
        <v>86</v>
      </c>
      <c r="C158" s="12"/>
      <c r="D158" s="12"/>
      <c r="E158" s="12" t="s">
        <v>1245</v>
      </c>
      <c r="F158" s="12" t="s">
        <v>1245</v>
      </c>
      <c r="G158" s="4" t="s">
        <v>20</v>
      </c>
      <c r="H158" s="12" t="str">
        <f>LEFT(L158,2)</f>
        <v>07</v>
      </c>
      <c r="I158" s="12" t="str">
        <f>MID(L158,4,2)</f>
        <v>02</v>
      </c>
      <c r="J158" s="12" t="str">
        <f>RIGHT(L158,4)</f>
        <v>1960</v>
      </c>
      <c r="K158" s="4" t="s">
        <v>1399</v>
      </c>
      <c r="L158" s="4" t="s">
        <v>87</v>
      </c>
      <c r="M158" s="4" t="s">
        <v>1293</v>
      </c>
      <c r="N158" s="8"/>
      <c r="O158" s="6" t="s">
        <v>2113</v>
      </c>
      <c r="P158" s="7" t="s">
        <v>88</v>
      </c>
      <c r="Q158" s="6" t="s">
        <v>1517</v>
      </c>
      <c r="R158" s="6" t="s">
        <v>3318</v>
      </c>
      <c r="S158" s="12" t="s">
        <v>3101</v>
      </c>
      <c r="T158" s="8"/>
      <c r="U158" s="12" t="s">
        <v>3512</v>
      </c>
      <c r="V158" s="6" t="s">
        <v>2114</v>
      </c>
      <c r="W158" s="8"/>
      <c r="X158" s="6" t="s">
        <v>2115</v>
      </c>
      <c r="Y158" s="21" t="s">
        <v>2116</v>
      </c>
      <c r="Z158" s="12" t="s">
        <v>3791</v>
      </c>
      <c r="AA158" s="8"/>
      <c r="AB158" s="9" t="s">
        <v>89</v>
      </c>
      <c r="AC158" s="4" t="s">
        <v>35</v>
      </c>
      <c r="AD158" s="9" t="s">
        <v>89</v>
      </c>
      <c r="AE158" s="4" t="s">
        <v>25</v>
      </c>
      <c r="AF158" s="8"/>
      <c r="AG158" s="9" t="s">
        <v>89</v>
      </c>
      <c r="AH158" s="4" t="s">
        <v>68</v>
      </c>
      <c r="AI158" s="4" t="s">
        <v>68</v>
      </c>
      <c r="AJ158" s="12">
        <v>0.45</v>
      </c>
      <c r="AK158" s="9" t="s">
        <v>52</v>
      </c>
      <c r="AL158" s="12"/>
      <c r="AM158" s="8"/>
      <c r="AN158" s="8"/>
      <c r="AO158" s="8"/>
      <c r="AP158" s="9" t="s">
        <v>90</v>
      </c>
      <c r="AQ158" s="9" t="s">
        <v>1245</v>
      </c>
      <c r="AR158" s="8"/>
      <c r="AS158" s="4" t="s">
        <v>28</v>
      </c>
      <c r="AT158" s="4" t="s">
        <v>29</v>
      </c>
      <c r="AU158" s="10" t="s">
        <v>3894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Quản lý giáo dục</v>
      </c>
      <c r="AX158" s="10" t="s">
        <v>4889</v>
      </c>
      <c r="AY158" s="4"/>
      <c r="AZ158" s="8"/>
      <c r="BA158" s="8"/>
      <c r="BB158" s="4" t="s">
        <v>1483</v>
      </c>
      <c r="BC158" s="15" t="s">
        <v>3909</v>
      </c>
      <c r="BD158" s="4" t="s">
        <v>1483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39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4" t="s">
        <v>1311</v>
      </c>
      <c r="BV158" s="12"/>
      <c r="BW158" s="4">
        <v>9</v>
      </c>
      <c r="BX158" s="4">
        <v>4.9800000000000004</v>
      </c>
      <c r="BY158" s="4"/>
      <c r="BZ158" s="4" t="s">
        <v>3822</v>
      </c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"/>
      <c r="CX158" s="184" t="s">
        <v>4443</v>
      </c>
      <c r="CY158" s="184"/>
      <c r="CZ158" s="9" t="s">
        <v>89</v>
      </c>
      <c r="DA158" s="9" t="s">
        <v>89</v>
      </c>
      <c r="DB158" s="12"/>
      <c r="DC158" s="12"/>
      <c r="DD158" s="12"/>
      <c r="DE158" s="12"/>
      <c r="DF158" s="12"/>
      <c r="DG158" s="9"/>
      <c r="DH158" s="12"/>
    </row>
    <row r="159" spans="1:112" ht="62.4" x14ac:dyDescent="0.3">
      <c r="A159" s="15" t="s">
        <v>1166</v>
      </c>
      <c r="B159" s="16" t="s">
        <v>1478</v>
      </c>
      <c r="C159" s="12" t="s">
        <v>1245</v>
      </c>
      <c r="D159" s="12"/>
      <c r="E159" s="12"/>
      <c r="F159" s="12" t="s">
        <v>1245</v>
      </c>
      <c r="G159" s="12" t="s">
        <v>20</v>
      </c>
      <c r="H159" s="12" t="str">
        <f>LEFT(L159,2)</f>
        <v>20</v>
      </c>
      <c r="I159" s="12" t="str">
        <f>MID(L159,4,2)</f>
        <v>12</v>
      </c>
      <c r="J159" s="12" t="str">
        <f>RIGHT(L159,4)</f>
        <v>1985</v>
      </c>
      <c r="K159" s="12" t="s">
        <v>1358</v>
      </c>
      <c r="L159" s="15" t="s">
        <v>1479</v>
      </c>
      <c r="M159" s="12" t="s">
        <v>3215</v>
      </c>
      <c r="N159" s="8"/>
      <c r="O159" s="6" t="s">
        <v>2781</v>
      </c>
      <c r="P159" s="14" t="s">
        <v>3152</v>
      </c>
      <c r="Q159" s="6" t="s">
        <v>2782</v>
      </c>
      <c r="R159" s="6" t="s">
        <v>3318</v>
      </c>
      <c r="S159" s="12" t="s">
        <v>3320</v>
      </c>
      <c r="T159" s="8"/>
      <c r="U159" s="12" t="s">
        <v>3501</v>
      </c>
      <c r="V159" s="6" t="s">
        <v>2783</v>
      </c>
      <c r="W159" s="8"/>
      <c r="X159" s="6" t="s">
        <v>2784</v>
      </c>
      <c r="Y159" s="6"/>
      <c r="Z159" s="12" t="e">
        <v>#N/A</v>
      </c>
      <c r="AA159" s="8"/>
      <c r="AB159" s="23" t="s">
        <v>1485</v>
      </c>
      <c r="AC159" s="12" t="s">
        <v>35</v>
      </c>
      <c r="AD159" s="15" t="s">
        <v>1476</v>
      </c>
      <c r="AE159" s="4" t="s">
        <v>104</v>
      </c>
      <c r="AF159" s="8"/>
      <c r="AG159" s="15" t="s">
        <v>587</v>
      </c>
      <c r="AH159" s="4" t="s">
        <v>74</v>
      </c>
      <c r="AI159" s="12" t="s">
        <v>3222</v>
      </c>
      <c r="AJ159" s="12">
        <v>0.35</v>
      </c>
      <c r="AK159" s="15" t="s">
        <v>3105</v>
      </c>
      <c r="AL159" s="12">
        <v>1</v>
      </c>
      <c r="AM159" s="8"/>
      <c r="AN159" s="8"/>
      <c r="AO159" s="8"/>
      <c r="AP159" s="12"/>
      <c r="AQ159" s="12"/>
      <c r="AR159" s="8"/>
      <c r="AS159" s="18" t="s">
        <v>29</v>
      </c>
      <c r="AT159" s="18" t="s">
        <v>28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Xây dựng, kỹ thuật và quản lý cơ sở hạ tầng</v>
      </c>
      <c r="AX159" s="12" t="s">
        <v>3824</v>
      </c>
      <c r="AY159" s="12"/>
      <c r="AZ159" s="8"/>
      <c r="BA159" s="8"/>
      <c r="BB159" s="12" t="s">
        <v>1325</v>
      </c>
      <c r="BC159" s="12"/>
      <c r="BD159" s="12" t="s">
        <v>1325</v>
      </c>
      <c r="BE159" s="12"/>
      <c r="BF159" s="12"/>
      <c r="BG159" s="8"/>
      <c r="BH159" s="12" t="str">
        <f>INDEX([1]DATA!$Z$10:$Z$285,MATCH(B159,[1]DATA!$C$10:$C$285,0))</f>
        <v/>
      </c>
      <c r="BI159" s="12" t="s">
        <v>37</v>
      </c>
      <c r="BJ159" s="12"/>
      <c r="BK159" s="12"/>
      <c r="BL159" s="12"/>
      <c r="BM159" s="4" t="s">
        <v>1321</v>
      </c>
      <c r="BN159" s="4" t="s">
        <v>49</v>
      </c>
      <c r="BO159" s="4"/>
      <c r="BP159" s="8"/>
      <c r="BQ159" s="4" t="s">
        <v>1243</v>
      </c>
      <c r="BR159" s="12"/>
      <c r="BS159" s="12"/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3</v>
      </c>
      <c r="BX159" s="12">
        <v>3</v>
      </c>
      <c r="BY159" s="12"/>
      <c r="BZ159" s="12"/>
      <c r="CA159" s="12" t="s">
        <v>3809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12" t="s">
        <v>1321</v>
      </c>
      <c r="CX159" s="184" t="s">
        <v>4443</v>
      </c>
      <c r="CY159" s="184"/>
      <c r="CZ159" s="15" t="s">
        <v>587</v>
      </c>
      <c r="DA159" s="15" t="s">
        <v>1476</v>
      </c>
      <c r="DB159" s="91" t="s">
        <v>4872</v>
      </c>
      <c r="DC159" s="12"/>
      <c r="DD159" s="12"/>
      <c r="DE159" s="12"/>
      <c r="DF159" s="12"/>
      <c r="DG159" s="9" t="s">
        <v>4884</v>
      </c>
      <c r="DH159" s="12"/>
    </row>
    <row r="160" spans="1:112" ht="78" x14ac:dyDescent="0.3">
      <c r="A160" s="15" t="s">
        <v>1167</v>
      </c>
      <c r="B160" s="16" t="s">
        <v>2982</v>
      </c>
      <c r="C160" s="12" t="s">
        <v>1245</v>
      </c>
      <c r="D160" s="12"/>
      <c r="E160" s="12"/>
      <c r="F160" s="12" t="s">
        <v>1245</v>
      </c>
      <c r="G160" s="12" t="s">
        <v>20</v>
      </c>
      <c r="H160" s="12" t="str">
        <f>LEFT(L160,2)</f>
        <v>23</v>
      </c>
      <c r="I160" s="12" t="str">
        <f>MID(L160,4,2)</f>
        <v>02</v>
      </c>
      <c r="J160" s="12" t="str">
        <f>RIGHT(L160,4)</f>
        <v>1990</v>
      </c>
      <c r="K160" s="21" t="s">
        <v>3502</v>
      </c>
      <c r="L160" s="15" t="s">
        <v>3827</v>
      </c>
      <c r="M160" s="12" t="s">
        <v>3215</v>
      </c>
      <c r="N160" s="8"/>
      <c r="O160" s="22" t="s">
        <v>2983</v>
      </c>
      <c r="P160" s="22" t="s">
        <v>2984</v>
      </c>
      <c r="Q160" s="21" t="s">
        <v>1498</v>
      </c>
      <c r="R160" s="21" t="s">
        <v>3318</v>
      </c>
      <c r="S160" s="12" t="s">
        <v>3101</v>
      </c>
      <c r="T160" s="8"/>
      <c r="U160" s="12" t="s">
        <v>3502</v>
      </c>
      <c r="V160" s="12" t="s">
        <v>2985</v>
      </c>
      <c r="W160" s="8"/>
      <c r="X160" s="22"/>
      <c r="Y160" s="21"/>
      <c r="Z160" s="12" t="e">
        <v>#N/A</v>
      </c>
      <c r="AA160" s="8"/>
      <c r="AB160" s="15" t="s">
        <v>2986</v>
      </c>
      <c r="AC160" s="12" t="s">
        <v>35</v>
      </c>
      <c r="AD160" s="23">
        <v>43556</v>
      </c>
      <c r="AE160" s="12" t="s">
        <v>2894</v>
      </c>
      <c r="AF160" s="8"/>
      <c r="AG160" s="23" t="s">
        <v>2986</v>
      </c>
      <c r="AH160" s="4" t="s">
        <v>3928</v>
      </c>
      <c r="AI160" s="21"/>
      <c r="AJ160" s="12"/>
      <c r="AK160" s="21"/>
      <c r="AL160" s="12"/>
      <c r="AM160" s="8"/>
      <c r="AN160" s="8"/>
      <c r="AO160" s="8"/>
      <c r="AP160" s="21"/>
      <c r="AQ160" s="21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Kỹ thuật Xây dựng Công trình giao thông</v>
      </c>
      <c r="AX160" s="21" t="s">
        <v>3825</v>
      </c>
      <c r="AY160" s="21" t="s">
        <v>2987</v>
      </c>
      <c r="AZ160" s="8"/>
      <c r="BA160" s="8"/>
      <c r="BB160" s="12" t="s">
        <v>1325</v>
      </c>
      <c r="BC160" s="12"/>
      <c r="BD160" s="12"/>
      <c r="BE160" s="21"/>
      <c r="BF160" s="21"/>
      <c r="BG160" s="8"/>
      <c r="BH160" s="12" t="str">
        <f>INDEX([1]DATA!$Z$10:$Z$285,MATCH(B160,[1]DATA!$C$10:$C$285,0))</f>
        <v/>
      </c>
      <c r="BI160" s="4" t="s">
        <v>37</v>
      </c>
      <c r="BJ160" s="21"/>
      <c r="BK160" s="21"/>
      <c r="BL160" s="21"/>
      <c r="BM160" s="4" t="s">
        <v>1321</v>
      </c>
      <c r="BN160" s="4" t="s">
        <v>1321</v>
      </c>
      <c r="BO160" s="4"/>
      <c r="BP160" s="8"/>
      <c r="BQ160" s="4" t="s">
        <v>1243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23" t="s">
        <v>2994</v>
      </c>
      <c r="BZ160" s="12"/>
      <c r="CA160" s="12" t="s">
        <v>22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12" t="s">
        <v>1321</v>
      </c>
      <c r="CX160" s="184" t="s">
        <v>4443</v>
      </c>
      <c r="CY160" s="184"/>
      <c r="CZ160" s="23" t="s">
        <v>2986</v>
      </c>
      <c r="DA160" s="23">
        <v>43556</v>
      </c>
      <c r="DB160" s="91" t="s">
        <v>4862</v>
      </c>
      <c r="DC160" s="12"/>
      <c r="DD160" s="12"/>
      <c r="DE160" s="12"/>
      <c r="DF160" s="12"/>
      <c r="DG160" s="9" t="s">
        <v>4884</v>
      </c>
      <c r="DH160" s="12"/>
    </row>
    <row r="161" spans="1:112" ht="60" customHeight="1" x14ac:dyDescent="0.3">
      <c r="A161" s="15" t="s">
        <v>1168</v>
      </c>
      <c r="B161" s="3" t="s">
        <v>70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ref="H161:H212" si="9">LEFT(L161,2)</f>
        <v>04</v>
      </c>
      <c r="I161" s="12" t="str">
        <f t="shared" ref="I161:I212" si="10">MID(L161,4,2)</f>
        <v>01</v>
      </c>
      <c r="J161" s="12" t="str">
        <f t="shared" ref="J161:J212" si="11">RIGHT(L161,4)</f>
        <v>1965</v>
      </c>
      <c r="K161" s="4" t="s">
        <v>1382</v>
      </c>
      <c r="L161" s="4" t="s">
        <v>71</v>
      </c>
      <c r="M161" s="4" t="s">
        <v>1296</v>
      </c>
      <c r="N161" s="8"/>
      <c r="O161" s="6" t="s">
        <v>2544</v>
      </c>
      <c r="P161" s="7" t="s">
        <v>2545</v>
      </c>
      <c r="Q161" s="6" t="s">
        <v>1499</v>
      </c>
      <c r="R161" s="6" t="s">
        <v>3318</v>
      </c>
      <c r="S161" s="12" t="s">
        <v>3101</v>
      </c>
      <c r="T161" s="8"/>
      <c r="U161" s="12" t="s">
        <v>3381</v>
      </c>
      <c r="V161" s="6" t="s">
        <v>2546</v>
      </c>
      <c r="W161" s="8"/>
      <c r="X161" s="6" t="s">
        <v>2547</v>
      </c>
      <c r="Y161" s="6" t="s">
        <v>2548</v>
      </c>
      <c r="Z161" s="12" t="s">
        <v>3617</v>
      </c>
      <c r="AA161" s="8"/>
      <c r="AB161" s="9" t="s">
        <v>72</v>
      </c>
      <c r="AC161" s="4" t="s">
        <v>35</v>
      </c>
      <c r="AD161" s="9" t="s">
        <v>73</v>
      </c>
      <c r="AE161" s="4" t="s">
        <v>25</v>
      </c>
      <c r="AF161" s="8"/>
      <c r="AG161" s="9" t="s">
        <v>72</v>
      </c>
      <c r="AH161" s="4" t="s">
        <v>74</v>
      </c>
      <c r="AI161" s="4" t="s">
        <v>74</v>
      </c>
      <c r="AJ161" s="12"/>
      <c r="AK161" s="9" t="s">
        <v>75</v>
      </c>
      <c r="AL161" s="12"/>
      <c r="AM161" s="8"/>
      <c r="AN161" s="8"/>
      <c r="AO161" s="8"/>
      <c r="AP161" s="9" t="s">
        <v>76</v>
      </c>
      <c r="AQ161" s="9" t="s">
        <v>1245</v>
      </c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Hóa hữu cơ</v>
      </c>
      <c r="AX161" s="4" t="s">
        <v>77</v>
      </c>
      <c r="AY161" s="4"/>
      <c r="AZ161" s="8"/>
      <c r="BA161" s="8"/>
      <c r="BB161" s="4" t="s">
        <v>1272</v>
      </c>
      <c r="BC161" s="10" t="s">
        <v>3909</v>
      </c>
      <c r="BD161" s="4" t="s">
        <v>1272</v>
      </c>
      <c r="BE161" s="4"/>
      <c r="BF161" s="4"/>
      <c r="BG161" s="8"/>
      <c r="BH161" s="12" t="str">
        <f>INDEX([1]DATA!$Z$10:$Z$285,MATCH(B161,[1]DATA!$C$10:$C$285,0))</f>
        <v>Trung cấp</v>
      </c>
      <c r="BI161" s="4" t="s">
        <v>37</v>
      </c>
      <c r="BJ161" s="4" t="s">
        <v>47</v>
      </c>
      <c r="BK161" s="4" t="s">
        <v>22</v>
      </c>
      <c r="BL161" s="4" t="s">
        <v>48</v>
      </c>
      <c r="BM161" s="4" t="s">
        <v>2870</v>
      </c>
      <c r="BN161" s="4" t="s">
        <v>3238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15.112</v>
      </c>
      <c r="BU161" s="4" t="s">
        <v>80</v>
      </c>
      <c r="BV161" s="12"/>
      <c r="BW161" s="4">
        <v>8</v>
      </c>
      <c r="BX161" s="4">
        <v>6.38</v>
      </c>
      <c r="BY161" s="4" t="s">
        <v>2806</v>
      </c>
      <c r="BZ161" s="4"/>
      <c r="CA161" s="4" t="s">
        <v>2806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2" t="s">
        <v>3966</v>
      </c>
      <c r="CX161" s="185"/>
      <c r="CY161" s="185"/>
      <c r="CZ161" s="9" t="s">
        <v>72</v>
      </c>
      <c r="DA161" s="9" t="s">
        <v>73</v>
      </c>
      <c r="DB161" s="75"/>
      <c r="DC161" s="12"/>
      <c r="DD161" s="12"/>
      <c r="DE161" s="12"/>
      <c r="DF161" s="12"/>
      <c r="DG161" s="9"/>
      <c r="DH161" s="12"/>
    </row>
    <row r="162" spans="1:112" ht="78" x14ac:dyDescent="0.3">
      <c r="A162" s="15" t="s">
        <v>1169</v>
      </c>
      <c r="B162" s="3" t="s">
        <v>281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02</v>
      </c>
      <c r="I162" s="12" t="str">
        <f t="shared" si="10"/>
        <v>11</v>
      </c>
      <c r="J162" s="12" t="str">
        <f t="shared" si="11"/>
        <v>1976</v>
      </c>
      <c r="K162" s="4" t="s">
        <v>1343</v>
      </c>
      <c r="L162" s="4" t="s">
        <v>282</v>
      </c>
      <c r="M162" s="4" t="s">
        <v>1296</v>
      </c>
      <c r="N162" s="8"/>
      <c r="O162" s="11" t="s">
        <v>1461</v>
      </c>
      <c r="P162" s="14" t="s">
        <v>2451</v>
      </c>
      <c r="Q162" s="6" t="s">
        <v>1656</v>
      </c>
      <c r="R162" s="6" t="s">
        <v>3318</v>
      </c>
      <c r="S162" s="12" t="s">
        <v>3101</v>
      </c>
      <c r="T162" s="8"/>
      <c r="U162" s="12" t="s">
        <v>3382</v>
      </c>
      <c r="V162" s="6" t="s">
        <v>1462</v>
      </c>
      <c r="W162" s="8"/>
      <c r="X162" s="6" t="s">
        <v>2452</v>
      </c>
      <c r="Y162" s="6" t="s">
        <v>2453</v>
      </c>
      <c r="Z162" s="12" t="s">
        <v>3618</v>
      </c>
      <c r="AA162" s="8"/>
      <c r="AB162" s="9" t="s">
        <v>43</v>
      </c>
      <c r="AC162" s="4" t="s">
        <v>35</v>
      </c>
      <c r="AD162" s="9" t="s">
        <v>43</v>
      </c>
      <c r="AE162" s="4" t="s">
        <v>25</v>
      </c>
      <c r="AF162" s="8"/>
      <c r="AG162" s="9" t="s">
        <v>43</v>
      </c>
      <c r="AH162" s="4" t="s">
        <v>171</v>
      </c>
      <c r="AI162" s="4" t="s">
        <v>171</v>
      </c>
      <c r="AJ162" s="12"/>
      <c r="AK162" s="13" t="s">
        <v>2794</v>
      </c>
      <c r="AL162" s="12"/>
      <c r="AM162" s="8"/>
      <c r="AN162" s="8"/>
      <c r="AO162" s="8"/>
      <c r="AP162" s="9" t="s">
        <v>283</v>
      </c>
      <c r="AQ162" s="9" t="s">
        <v>1245</v>
      </c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LL và PP dạy học bộ môn Toán</v>
      </c>
      <c r="AX162" s="4" t="s">
        <v>284</v>
      </c>
      <c r="AY162" s="4"/>
      <c r="AZ162" s="8"/>
      <c r="BA162" s="8"/>
      <c r="BB162" s="4" t="s">
        <v>3020</v>
      </c>
      <c r="BC162" s="10" t="s">
        <v>3909</v>
      </c>
      <c r="BD162" s="4" t="s">
        <v>1272</v>
      </c>
      <c r="BE162" s="4"/>
      <c r="BF162" s="4"/>
      <c r="BG162" s="8"/>
      <c r="BH162" s="12" t="str">
        <f>INDEX([1]DATA!$Z$10:$Z$285,MATCH(B162,[1]DATA!$C$10:$C$285,0))</f>
        <v>Trung cấp</v>
      </c>
      <c r="BI162" s="4" t="s">
        <v>37</v>
      </c>
      <c r="BJ162" s="4" t="s">
        <v>47</v>
      </c>
      <c r="BK162" s="4" t="s">
        <v>22</v>
      </c>
      <c r="BL162" s="4" t="s">
        <v>22</v>
      </c>
      <c r="BM162" s="4" t="s">
        <v>2870</v>
      </c>
      <c r="BN162" s="4" t="s">
        <v>2868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1311</v>
      </c>
      <c r="BV162" s="12"/>
      <c r="BW162" s="12">
        <v>7</v>
      </c>
      <c r="BX162" s="12">
        <v>4.32</v>
      </c>
      <c r="BY162" s="12"/>
      <c r="BZ162" s="12"/>
      <c r="CA162" s="12" t="s">
        <v>1318</v>
      </c>
      <c r="CB162" s="12"/>
      <c r="CC162" s="12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  <c r="CW162" s="53"/>
      <c r="CX162" s="181"/>
      <c r="CY162" s="181"/>
      <c r="CZ162" s="9" t="s">
        <v>43</v>
      </c>
      <c r="DA162" s="9" t="s">
        <v>43</v>
      </c>
      <c r="DB162" s="1"/>
      <c r="DC162" s="12"/>
      <c r="DD162" s="12"/>
      <c r="DE162" s="12"/>
      <c r="DF162" s="12"/>
      <c r="DG162" s="9"/>
      <c r="DH162" s="12"/>
    </row>
    <row r="163" spans="1:112" ht="46.8" x14ac:dyDescent="0.3">
      <c r="A163" s="15" t="s">
        <v>1170</v>
      </c>
      <c r="B163" s="3" t="s">
        <v>269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03</v>
      </c>
      <c r="I163" s="12" t="str">
        <f t="shared" si="10"/>
        <v>05</v>
      </c>
      <c r="J163" s="12" t="str">
        <f t="shared" si="11"/>
        <v>1974</v>
      </c>
      <c r="K163" s="4" t="s">
        <v>1343</v>
      </c>
      <c r="L163" s="4" t="s">
        <v>270</v>
      </c>
      <c r="M163" s="4" t="s">
        <v>1296</v>
      </c>
      <c r="N163" s="8"/>
      <c r="O163" s="11" t="s">
        <v>2176</v>
      </c>
      <c r="P163" s="14" t="s">
        <v>2177</v>
      </c>
      <c r="Q163" s="6" t="s">
        <v>1656</v>
      </c>
      <c r="R163" s="6" t="s">
        <v>3318</v>
      </c>
      <c r="S163" s="12" t="s">
        <v>3101</v>
      </c>
      <c r="T163" s="8"/>
      <c r="U163" s="12" t="s">
        <v>3383</v>
      </c>
      <c r="V163" s="6" t="s">
        <v>2178</v>
      </c>
      <c r="W163" s="8"/>
      <c r="X163" s="6" t="s">
        <v>2179</v>
      </c>
      <c r="Y163" s="21" t="s">
        <v>2180</v>
      </c>
      <c r="Z163" s="12" t="s">
        <v>3619</v>
      </c>
      <c r="AA163" s="8"/>
      <c r="AB163" s="9" t="s">
        <v>271</v>
      </c>
      <c r="AC163" s="4" t="s">
        <v>35</v>
      </c>
      <c r="AD163" s="9" t="s">
        <v>272</v>
      </c>
      <c r="AE163" s="4" t="s">
        <v>25</v>
      </c>
      <c r="AF163" s="8"/>
      <c r="AG163" s="9" t="s">
        <v>271</v>
      </c>
      <c r="AH163" s="4" t="s">
        <v>260</v>
      </c>
      <c r="AI163" s="4" t="s">
        <v>260</v>
      </c>
      <c r="AJ163" s="12"/>
      <c r="AK163" s="9" t="s">
        <v>105</v>
      </c>
      <c r="AL163" s="12"/>
      <c r="AM163" s="8"/>
      <c r="AN163" s="8"/>
      <c r="AO163" s="8"/>
      <c r="AP163" s="9" t="s">
        <v>273</v>
      </c>
      <c r="AQ163" s="9" t="s">
        <v>1245</v>
      </c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Hóa vô cơ</v>
      </c>
      <c r="AX163" s="4" t="s">
        <v>274</v>
      </c>
      <c r="AY163" s="4"/>
      <c r="AZ163" s="8"/>
      <c r="BA163" s="8"/>
      <c r="BB163" s="10" t="s">
        <v>3903</v>
      </c>
      <c r="BC163" s="10" t="s">
        <v>3909</v>
      </c>
      <c r="BD163" s="4" t="s">
        <v>1248</v>
      </c>
      <c r="BE163" s="4"/>
      <c r="BF163" s="4"/>
      <c r="BG163" s="8"/>
      <c r="BH163" s="12" t="str">
        <f>INDEX([1]DATA!$Z$10:$Z$285,MATCH(B163,[1]DATA!$C$10:$C$285,0))</f>
        <v>Trung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34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9</v>
      </c>
      <c r="BX163" s="12">
        <v>4.9800000000000004</v>
      </c>
      <c r="BY163" s="23" t="s">
        <v>3284</v>
      </c>
      <c r="BZ163" s="12"/>
      <c r="CA163" s="12" t="s">
        <v>275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3019</v>
      </c>
      <c r="CW163" s="53"/>
      <c r="CX163" s="181"/>
      <c r="CY163" s="181"/>
      <c r="CZ163" s="9" t="s">
        <v>271</v>
      </c>
      <c r="DA163" s="9" t="s">
        <v>272</v>
      </c>
      <c r="DB163" s="1"/>
      <c r="DC163" s="12"/>
      <c r="DD163" s="12"/>
      <c r="DE163" s="12"/>
      <c r="DF163" s="12"/>
      <c r="DG163" s="9"/>
      <c r="DH163" s="12"/>
    </row>
    <row r="164" spans="1:112" ht="46.8" x14ac:dyDescent="0.3">
      <c r="A164" s="15" t="s">
        <v>1171</v>
      </c>
      <c r="B164" s="3" t="s">
        <v>310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9"/>
        <v>21</v>
      </c>
      <c r="I164" s="12" t="str">
        <f t="shared" si="10"/>
        <v>12</v>
      </c>
      <c r="J164" s="12" t="str">
        <f t="shared" si="11"/>
        <v>1974</v>
      </c>
      <c r="K164" s="4" t="s">
        <v>1384</v>
      </c>
      <c r="L164" s="4" t="s">
        <v>311</v>
      </c>
      <c r="M164" s="4" t="s">
        <v>1296</v>
      </c>
      <c r="N164" s="8"/>
      <c r="O164" s="11" t="s">
        <v>3123</v>
      </c>
      <c r="P164" s="14" t="s">
        <v>3124</v>
      </c>
      <c r="Q164" s="6" t="s">
        <v>1656</v>
      </c>
      <c r="R164" s="6" t="s">
        <v>3318</v>
      </c>
      <c r="S164" s="12" t="s">
        <v>3101</v>
      </c>
      <c r="T164" s="8"/>
      <c r="U164" s="12" t="s">
        <v>3384</v>
      </c>
      <c r="V164" s="6" t="s">
        <v>1838</v>
      </c>
      <c r="W164" s="8"/>
      <c r="X164" s="6" t="s">
        <v>1839</v>
      </c>
      <c r="Y164" s="21" t="s">
        <v>1840</v>
      </c>
      <c r="Z164" s="12" t="s">
        <v>3620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312</v>
      </c>
      <c r="AH164" s="4" t="s">
        <v>260</v>
      </c>
      <c r="AI164" s="4" t="s">
        <v>260</v>
      </c>
      <c r="AJ164" s="12"/>
      <c r="AK164" s="9" t="s">
        <v>313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Giáo dục thể chất</v>
      </c>
      <c r="AX164" s="4" t="s">
        <v>314</v>
      </c>
      <c r="AY164" s="4"/>
      <c r="AZ164" s="8"/>
      <c r="BA164" s="8"/>
      <c r="BB164" s="4" t="s">
        <v>3020</v>
      </c>
      <c r="BC164" s="10" t="s">
        <v>3909</v>
      </c>
      <c r="BD164" s="4" t="s">
        <v>2867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4" t="s">
        <v>1243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2967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1321</v>
      </c>
      <c r="CW164" s="53"/>
      <c r="CX164" s="181"/>
      <c r="CY164" s="181"/>
      <c r="CZ164" s="9" t="s">
        <v>312</v>
      </c>
      <c r="DA164" s="9" t="s">
        <v>123</v>
      </c>
      <c r="DB164" s="1"/>
      <c r="DC164" s="12"/>
      <c r="DD164" s="12"/>
      <c r="DE164" s="12"/>
      <c r="DF164" s="12"/>
      <c r="DG164" s="9"/>
      <c r="DH164" s="12"/>
    </row>
    <row r="165" spans="1:112" ht="46.8" x14ac:dyDescent="0.3">
      <c r="A165" s="15" t="s">
        <v>1172</v>
      </c>
      <c r="B165" s="3" t="s">
        <v>593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24</v>
      </c>
      <c r="I165" s="12" t="str">
        <f t="shared" si="10"/>
        <v>08</v>
      </c>
      <c r="J165" s="12" t="str">
        <f t="shared" si="11"/>
        <v>1979</v>
      </c>
      <c r="K165" s="4" t="s">
        <v>1383</v>
      </c>
      <c r="L165" s="4" t="s">
        <v>594</v>
      </c>
      <c r="M165" s="4" t="s">
        <v>1296</v>
      </c>
      <c r="N165" s="8"/>
      <c r="O165" s="6" t="s">
        <v>2579</v>
      </c>
      <c r="P165" s="7" t="s">
        <v>2580</v>
      </c>
      <c r="Q165" s="6" t="s">
        <v>1499</v>
      </c>
      <c r="R165" s="6" t="s">
        <v>3318</v>
      </c>
      <c r="S165" s="12" t="s">
        <v>3101</v>
      </c>
      <c r="T165" s="8"/>
      <c r="U165" s="12" t="s">
        <v>3385</v>
      </c>
      <c r="V165" s="6" t="s">
        <v>2581</v>
      </c>
      <c r="W165" s="8"/>
      <c r="X165" s="6" t="s">
        <v>2582</v>
      </c>
      <c r="Y165" s="6" t="s">
        <v>22</v>
      </c>
      <c r="Z165" s="12" t="s">
        <v>3621</v>
      </c>
      <c r="AA165" s="8"/>
      <c r="AB165" s="9" t="s">
        <v>139</v>
      </c>
      <c r="AC165" s="4" t="s">
        <v>35</v>
      </c>
      <c r="AD165" s="9" t="s">
        <v>139</v>
      </c>
      <c r="AE165" s="4" t="s">
        <v>104</v>
      </c>
      <c r="AF165" s="8"/>
      <c r="AG165" s="9" t="s">
        <v>123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Phương pháp giảng dạy Vật lý</v>
      </c>
      <c r="AX165" s="4" t="s">
        <v>595</v>
      </c>
      <c r="AY165" s="4"/>
      <c r="AZ165" s="8"/>
      <c r="BA165" s="8"/>
      <c r="BB165" s="4" t="s">
        <v>3021</v>
      </c>
      <c r="BC165" s="4"/>
      <c r="BD165" s="4" t="s">
        <v>1483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3933</v>
      </c>
      <c r="BR165" s="12"/>
      <c r="BS165" s="12" t="s">
        <v>3833</v>
      </c>
      <c r="BT165" s="12" t="str">
        <f>INDEX([1]DATA!$O$10:$O$285,MATCH(B165,[1]DATA!$C$10:$C$285,0))</f>
        <v>V.07.01.03</v>
      </c>
      <c r="BU165" s="4" t="s">
        <v>1311</v>
      </c>
      <c r="BV165" s="12"/>
      <c r="BW165" s="4">
        <v>4</v>
      </c>
      <c r="BX165" s="4">
        <v>3.33</v>
      </c>
      <c r="BY165" s="4"/>
      <c r="BZ165" s="4"/>
      <c r="CA165" s="4" t="s">
        <v>1318</v>
      </c>
      <c r="CB165" s="4"/>
      <c r="CC165" s="4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  <c r="CW165" s="53"/>
      <c r="CX165" s="181"/>
      <c r="CY165" s="181"/>
      <c r="CZ165" s="9" t="s">
        <v>123</v>
      </c>
      <c r="DA165" s="9" t="s">
        <v>139</v>
      </c>
      <c r="DB165" s="1"/>
      <c r="DC165" s="12"/>
      <c r="DD165" s="12"/>
      <c r="DE165" s="12"/>
      <c r="DF165" s="12"/>
      <c r="DG165" s="9"/>
      <c r="DH165" s="12"/>
    </row>
    <row r="166" spans="1:112" ht="62.4" x14ac:dyDescent="0.3">
      <c r="A166" s="15" t="s">
        <v>1173</v>
      </c>
      <c r="B166" s="3" t="s">
        <v>445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9"/>
        <v>01</v>
      </c>
      <c r="I166" s="12" t="str">
        <f t="shared" si="10"/>
        <v>01</v>
      </c>
      <c r="J166" s="12" t="str">
        <f t="shared" si="11"/>
        <v>1969</v>
      </c>
      <c r="K166" s="4" t="s">
        <v>1364</v>
      </c>
      <c r="L166" s="4" t="s">
        <v>446</v>
      </c>
      <c r="M166" s="4" t="s">
        <v>1296</v>
      </c>
      <c r="N166" s="8"/>
      <c r="O166" s="6" t="s">
        <v>1540</v>
      </c>
      <c r="P166" s="7" t="s">
        <v>1541</v>
      </c>
      <c r="Q166" s="6" t="s">
        <v>1499</v>
      </c>
      <c r="R166" s="6" t="s">
        <v>3318</v>
      </c>
      <c r="S166" s="12" t="s">
        <v>3101</v>
      </c>
      <c r="T166" s="8"/>
      <c r="U166" s="12" t="s">
        <v>3386</v>
      </c>
      <c r="V166" s="6" t="s">
        <v>1542</v>
      </c>
      <c r="W166" s="8"/>
      <c r="X166" s="6" t="s">
        <v>1543</v>
      </c>
      <c r="Y166" s="21" t="s">
        <v>1544</v>
      </c>
      <c r="Z166" s="12" t="s">
        <v>3622</v>
      </c>
      <c r="AA166" s="8"/>
      <c r="AB166" s="9" t="s">
        <v>67</v>
      </c>
      <c r="AC166" s="4" t="s">
        <v>35</v>
      </c>
      <c r="AD166" s="9" t="s">
        <v>447</v>
      </c>
      <c r="AE166" s="4" t="s">
        <v>25</v>
      </c>
      <c r="AF166" s="8"/>
      <c r="AG166" s="9" t="s">
        <v>67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Sư phạm Toán</v>
      </c>
      <c r="AX166" s="4" t="s">
        <v>448</v>
      </c>
      <c r="AY166" s="4"/>
      <c r="AZ166" s="8"/>
      <c r="BA166" s="8"/>
      <c r="BB166" s="4" t="s">
        <v>1248</v>
      </c>
      <c r="BC166" s="4"/>
      <c r="BD166" s="4" t="s">
        <v>1248</v>
      </c>
      <c r="BE166" s="4"/>
      <c r="BF166" s="4"/>
      <c r="BG166" s="8"/>
      <c r="BH166" s="12" t="str">
        <f>INDEX([1]DATA!$Z$10:$Z$285,MATCH(B166,[1]DATA!$C$10:$C$285,0))</f>
        <v/>
      </c>
      <c r="BI166" s="4" t="s">
        <v>79</v>
      </c>
      <c r="BJ166" s="4" t="s">
        <v>22</v>
      </c>
      <c r="BK166" s="4" t="s">
        <v>22</v>
      </c>
      <c r="BL166" s="4" t="s">
        <v>22</v>
      </c>
      <c r="BM166" s="4"/>
      <c r="BN166" s="4"/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4" t="s">
        <v>1311</v>
      </c>
      <c r="BV166" s="12"/>
      <c r="BW166" s="4">
        <v>8</v>
      </c>
      <c r="BX166" s="4">
        <v>4.6500000000000004</v>
      </c>
      <c r="BY166" s="4"/>
      <c r="BZ166" s="4"/>
      <c r="CA166" s="4" t="s">
        <v>91</v>
      </c>
      <c r="CB166" s="4"/>
      <c r="CC166" s="4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1321</v>
      </c>
      <c r="CW166" s="53"/>
      <c r="CX166" s="181"/>
      <c r="CY166" s="181"/>
      <c r="CZ166" s="9" t="s">
        <v>67</v>
      </c>
      <c r="DA166" s="9" t="s">
        <v>447</v>
      </c>
      <c r="DB166" s="1"/>
      <c r="DC166" s="12"/>
      <c r="DD166" s="12"/>
      <c r="DE166" s="12"/>
      <c r="DF166" s="12"/>
      <c r="DG166" s="9"/>
      <c r="DH166" s="12"/>
    </row>
    <row r="167" spans="1:112" ht="78" x14ac:dyDescent="0.3">
      <c r="A167" s="15" t="s">
        <v>1174</v>
      </c>
      <c r="B167" s="3" t="s">
        <v>496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01</v>
      </c>
      <c r="I167" s="12" t="str">
        <f t="shared" si="10"/>
        <v>01</v>
      </c>
      <c r="J167" s="12" t="str">
        <f t="shared" si="11"/>
        <v>1975</v>
      </c>
      <c r="K167" s="4" t="s">
        <v>1368</v>
      </c>
      <c r="L167" s="4" t="s">
        <v>497</v>
      </c>
      <c r="M167" s="4" t="s">
        <v>1296</v>
      </c>
      <c r="N167" s="8"/>
      <c r="O167" s="11" t="s">
        <v>1575</v>
      </c>
      <c r="P167" s="14" t="s">
        <v>3119</v>
      </c>
      <c r="Q167" s="6" t="s">
        <v>1656</v>
      </c>
      <c r="R167" s="6" t="s">
        <v>3318</v>
      </c>
      <c r="S167" s="12" t="s">
        <v>3101</v>
      </c>
      <c r="T167" s="8"/>
      <c r="U167" s="12" t="s">
        <v>3387</v>
      </c>
      <c r="V167" s="6" t="s">
        <v>1576</v>
      </c>
      <c r="W167" s="8"/>
      <c r="X167" s="6" t="s">
        <v>1577</v>
      </c>
      <c r="Y167" s="6" t="s">
        <v>1578</v>
      </c>
      <c r="Z167" s="12" t="s">
        <v>3623</v>
      </c>
      <c r="AA167" s="8"/>
      <c r="AB167" s="9" t="s">
        <v>123</v>
      </c>
      <c r="AC167" s="4" t="s">
        <v>35</v>
      </c>
      <c r="AD167" s="9" t="s">
        <v>123</v>
      </c>
      <c r="AE167" s="4" t="s">
        <v>104</v>
      </c>
      <c r="AF167" s="8"/>
      <c r="AG167" s="9" t="s">
        <v>123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Vật lý nguyên tử, hạt nhân và năng lượng cao</v>
      </c>
      <c r="AX167" s="4" t="s">
        <v>498</v>
      </c>
      <c r="AY167" s="4"/>
      <c r="AZ167" s="8"/>
      <c r="BA167" s="8"/>
      <c r="BB167" s="4" t="s">
        <v>1248</v>
      </c>
      <c r="BC167" s="4"/>
      <c r="BD167" s="4" t="s">
        <v>1248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2870</v>
      </c>
      <c r="BN167" s="4" t="s">
        <v>2868</v>
      </c>
      <c r="BO167" s="4"/>
      <c r="BP167" s="8"/>
      <c r="BQ167" s="4" t="s">
        <v>34</v>
      </c>
      <c r="BR167" s="12"/>
      <c r="BS167" s="12" t="s">
        <v>1321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5</v>
      </c>
      <c r="BX167" s="12">
        <v>3.66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3267</v>
      </c>
      <c r="CW167" s="53"/>
      <c r="CX167" s="181"/>
      <c r="CY167" s="181"/>
      <c r="CZ167" s="9" t="s">
        <v>123</v>
      </c>
      <c r="DA167" s="9" t="s">
        <v>123</v>
      </c>
      <c r="DB167" s="1"/>
      <c r="DC167" s="12"/>
      <c r="DD167" s="12"/>
      <c r="DE167" s="12"/>
      <c r="DF167" s="12"/>
      <c r="DG167" s="9"/>
      <c r="DH167" s="12"/>
    </row>
    <row r="168" spans="1:112" ht="78" x14ac:dyDescent="0.3">
      <c r="A168" s="15" t="s">
        <v>1175</v>
      </c>
      <c r="B168" s="3" t="s">
        <v>763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9"/>
        <v>12</v>
      </c>
      <c r="I168" s="12" t="str">
        <f t="shared" si="10"/>
        <v>02</v>
      </c>
      <c r="J168" s="12" t="str">
        <f t="shared" si="11"/>
        <v>1986</v>
      </c>
      <c r="K168" s="4" t="s">
        <v>3388</v>
      </c>
      <c r="L168" s="4" t="s">
        <v>764</v>
      </c>
      <c r="M168" s="4" t="s">
        <v>1296</v>
      </c>
      <c r="N168" s="8"/>
      <c r="O168" s="6" t="s">
        <v>1460</v>
      </c>
      <c r="P168" s="14" t="s">
        <v>3122</v>
      </c>
      <c r="Q168" s="6" t="s">
        <v>1499</v>
      </c>
      <c r="R168" s="6" t="s">
        <v>3318</v>
      </c>
      <c r="S168" s="12" t="s">
        <v>3101</v>
      </c>
      <c r="T168" s="8"/>
      <c r="U168" s="12" t="s">
        <v>3388</v>
      </c>
      <c r="V168" s="6" t="s">
        <v>1664</v>
      </c>
      <c r="W168" s="8"/>
      <c r="X168" s="6" t="s">
        <v>1665</v>
      </c>
      <c r="Y168" s="21" t="s">
        <v>1666</v>
      </c>
      <c r="Z168" s="12" t="s">
        <v>3624</v>
      </c>
      <c r="AA168" s="8"/>
      <c r="AB168" s="9" t="s">
        <v>228</v>
      </c>
      <c r="AC168" s="4" t="s">
        <v>35</v>
      </c>
      <c r="AD168" s="9" t="s">
        <v>228</v>
      </c>
      <c r="AE168" s="4" t="s">
        <v>104</v>
      </c>
      <c r="AF168" s="8"/>
      <c r="AG168" s="9" t="s">
        <v>228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Toán giải tích</v>
      </c>
      <c r="AX168" s="4" t="s">
        <v>765</v>
      </c>
      <c r="AY168" s="4"/>
      <c r="AZ168" s="8"/>
      <c r="BA168" s="8"/>
      <c r="BB168" s="4" t="s">
        <v>1244</v>
      </c>
      <c r="BC168" s="15" t="s">
        <v>3909</v>
      </c>
      <c r="BD168" s="4" t="s">
        <v>1244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3833</v>
      </c>
      <c r="BN168" s="4" t="s">
        <v>79</v>
      </c>
      <c r="BO168" s="4"/>
      <c r="BP168" s="8"/>
      <c r="BQ168" s="4" t="s">
        <v>34</v>
      </c>
      <c r="BR168" s="12"/>
      <c r="BS168" s="12" t="s">
        <v>34</v>
      </c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2</v>
      </c>
      <c r="BX168" s="12">
        <v>2.67</v>
      </c>
      <c r="BY168" s="12"/>
      <c r="BZ168" s="12"/>
      <c r="CA168" s="12" t="s">
        <v>1318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34</v>
      </c>
      <c r="CW168" s="53"/>
      <c r="CX168" s="181"/>
      <c r="CY168" s="181"/>
      <c r="CZ168" s="9" t="s">
        <v>228</v>
      </c>
      <c r="DA168" s="9" t="s">
        <v>228</v>
      </c>
      <c r="DB168" s="1"/>
      <c r="DC168" s="12"/>
      <c r="DD168" s="12"/>
      <c r="DE168" s="12"/>
      <c r="DF168" s="12"/>
      <c r="DG168" s="9"/>
      <c r="DH168" s="12"/>
    </row>
    <row r="169" spans="1:112" ht="78" x14ac:dyDescent="0.3">
      <c r="A169" s="15" t="s">
        <v>1176</v>
      </c>
      <c r="B169" s="3" t="s">
        <v>639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16</v>
      </c>
      <c r="I169" s="12" t="str">
        <f t="shared" si="10"/>
        <v>12</v>
      </c>
      <c r="J169" s="12" t="str">
        <f t="shared" si="11"/>
        <v>1983</v>
      </c>
      <c r="K169" s="4" t="s">
        <v>1342</v>
      </c>
      <c r="L169" s="4" t="s">
        <v>640</v>
      </c>
      <c r="M169" s="4" t="s">
        <v>1296</v>
      </c>
      <c r="N169" s="8"/>
      <c r="O169" s="11" t="s">
        <v>1465</v>
      </c>
      <c r="P169" s="14" t="s">
        <v>1682</v>
      </c>
      <c r="Q169" s="6" t="s">
        <v>1656</v>
      </c>
      <c r="R169" s="6" t="s">
        <v>3318</v>
      </c>
      <c r="S169" s="12" t="s">
        <v>3101</v>
      </c>
      <c r="T169" s="8"/>
      <c r="U169" s="12" t="s">
        <v>3389</v>
      </c>
      <c r="V169" s="6" t="s">
        <v>1683</v>
      </c>
      <c r="W169" s="8"/>
      <c r="X169" s="6" t="s">
        <v>1684</v>
      </c>
      <c r="Y169" s="6" t="s">
        <v>22</v>
      </c>
      <c r="Z169" s="12" t="s">
        <v>3625</v>
      </c>
      <c r="AA169" s="8"/>
      <c r="AB169" s="9" t="s">
        <v>142</v>
      </c>
      <c r="AC169" s="4" t="s">
        <v>35</v>
      </c>
      <c r="AD169" s="9" t="s">
        <v>142</v>
      </c>
      <c r="AE169" s="4" t="s">
        <v>104</v>
      </c>
      <c r="AF169" s="8"/>
      <c r="AG169" s="9" t="s">
        <v>142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 t="s">
        <v>1245</v>
      </c>
      <c r="AR169" s="8"/>
      <c r="AS169" s="4" t="s">
        <v>28</v>
      </c>
      <c r="AT169" s="4" t="s">
        <v>29</v>
      </c>
      <c r="AU169" s="4" t="s">
        <v>79</v>
      </c>
      <c r="AV169" s="43" t="str">
        <f>INDEX([1]DATA!$W$10:$W$285,MATCH(B169,[1]DATA!$C$10:$C$285,0))</f>
        <v>Đại học</v>
      </c>
      <c r="AW169" s="43" t="str">
        <f>INDEX([1]DATA!$X$10:$X$285,MATCH(B169,[1]DATA!$C$10:$C$285,0))</f>
        <v>Giáo dục thể chất</v>
      </c>
      <c r="AX169" s="4" t="s">
        <v>314</v>
      </c>
      <c r="AY169" s="4"/>
      <c r="AZ169" s="8"/>
      <c r="BA169" s="8"/>
      <c r="BB169" s="4" t="s">
        <v>1248</v>
      </c>
      <c r="BC169" s="10" t="s">
        <v>3909</v>
      </c>
      <c r="BD169" s="4" t="s">
        <v>1248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79</v>
      </c>
      <c r="BJ169" s="4" t="s">
        <v>47</v>
      </c>
      <c r="BK169" s="4" t="s">
        <v>22</v>
      </c>
      <c r="BL169" s="4" t="s">
        <v>22</v>
      </c>
      <c r="BM169" s="4" t="s">
        <v>1455</v>
      </c>
      <c r="BN169" s="4" t="s">
        <v>60</v>
      </c>
      <c r="BO169" s="4"/>
      <c r="BP169" s="8"/>
      <c r="BQ169" s="4" t="s">
        <v>1243</v>
      </c>
      <c r="BR169" s="12"/>
      <c r="BS169" s="12" t="s">
        <v>1321</v>
      </c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4</v>
      </c>
      <c r="BX169" s="12">
        <v>3.33</v>
      </c>
      <c r="BY169" s="12"/>
      <c r="BZ169" s="12"/>
      <c r="CA169" s="12" t="s">
        <v>1318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0" t="s">
        <v>3268</v>
      </c>
      <c r="CW169" s="53"/>
      <c r="CX169" s="181"/>
      <c r="CY169" s="181"/>
      <c r="CZ169" s="9" t="s">
        <v>142</v>
      </c>
      <c r="DA169" s="9" t="s">
        <v>142</v>
      </c>
      <c r="DB169" s="1"/>
      <c r="DC169" s="12"/>
      <c r="DD169" s="12"/>
      <c r="DE169" s="12"/>
      <c r="DF169" s="12"/>
      <c r="DG169" s="9"/>
      <c r="DH169" s="12"/>
    </row>
    <row r="170" spans="1:112" ht="62.4" x14ac:dyDescent="0.3">
      <c r="A170" s="15" t="s">
        <v>1177</v>
      </c>
      <c r="B170" s="3" t="s">
        <v>655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si="9"/>
        <v>08</v>
      </c>
      <c r="I170" s="12" t="str">
        <f t="shared" si="10"/>
        <v>04</v>
      </c>
      <c r="J170" s="12" t="str">
        <f t="shared" si="11"/>
        <v>1986</v>
      </c>
      <c r="K170" s="4" t="s">
        <v>1371</v>
      </c>
      <c r="L170" s="4" t="s">
        <v>656</v>
      </c>
      <c r="M170" s="4" t="s">
        <v>1296</v>
      </c>
      <c r="N170" s="8"/>
      <c r="O170" s="6" t="s">
        <v>1464</v>
      </c>
      <c r="P170" s="14" t="s">
        <v>1699</v>
      </c>
      <c r="Q170" s="6" t="s">
        <v>1499</v>
      </c>
      <c r="R170" s="6" t="s">
        <v>3318</v>
      </c>
      <c r="S170" s="12" t="s">
        <v>3101</v>
      </c>
      <c r="T170" s="8"/>
      <c r="U170" s="12" t="s">
        <v>3390</v>
      </c>
      <c r="V170" s="6" t="s">
        <v>1700</v>
      </c>
      <c r="W170" s="8"/>
      <c r="X170" s="6" t="s">
        <v>1701</v>
      </c>
      <c r="Y170" s="6" t="s">
        <v>22</v>
      </c>
      <c r="Z170" s="12" t="s">
        <v>3626</v>
      </c>
      <c r="AA170" s="8"/>
      <c r="AB170" s="9" t="s">
        <v>139</v>
      </c>
      <c r="AC170" s="4" t="s">
        <v>35</v>
      </c>
      <c r="AD170" s="9" t="s">
        <v>139</v>
      </c>
      <c r="AE170" s="4" t="s">
        <v>104</v>
      </c>
      <c r="AF170" s="8"/>
      <c r="AG170" s="9" t="s">
        <v>139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Toán ứng dụng</v>
      </c>
      <c r="AX170" s="4" t="s">
        <v>657</v>
      </c>
      <c r="AY170" s="4"/>
      <c r="AZ170" s="8"/>
      <c r="BA170" s="8"/>
      <c r="BB170" s="10" t="s">
        <v>3022</v>
      </c>
      <c r="BC170" s="15" t="s">
        <v>3909</v>
      </c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3833</v>
      </c>
      <c r="BN170" s="4" t="s">
        <v>79</v>
      </c>
      <c r="BO170" s="4"/>
      <c r="BP170" s="8"/>
      <c r="BQ170" s="4" t="s">
        <v>50</v>
      </c>
      <c r="BR170" s="12"/>
      <c r="BS170" s="12" t="s">
        <v>50</v>
      </c>
      <c r="BT170" s="12" t="str">
        <f>INDEX([1]DATA!$O$10:$O$285,MATCH(B170,[1]DATA!$C$10:$C$285,0))</f>
        <v>V.07.01.03</v>
      </c>
      <c r="BU170" s="12" t="s">
        <v>1311</v>
      </c>
      <c r="BV170" s="12"/>
      <c r="BW170" s="12">
        <v>4</v>
      </c>
      <c r="BX170" s="12">
        <v>3.33</v>
      </c>
      <c r="BY170" s="12"/>
      <c r="BZ170" s="12"/>
      <c r="CA170" s="12" t="s">
        <v>1318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3028</v>
      </c>
      <c r="CW170" s="53"/>
      <c r="CX170" s="181"/>
      <c r="CY170" s="181"/>
      <c r="CZ170" s="9" t="s">
        <v>139</v>
      </c>
      <c r="DA170" s="9" t="s">
        <v>139</v>
      </c>
      <c r="DB170" s="1"/>
      <c r="DC170" s="12"/>
      <c r="DD170" s="12"/>
      <c r="DE170" s="12"/>
      <c r="DF170" s="12"/>
      <c r="DG170" s="9"/>
      <c r="DH170" s="12"/>
    </row>
    <row r="171" spans="1:112" ht="78" x14ac:dyDescent="0.3">
      <c r="A171" s="15" t="s">
        <v>1178</v>
      </c>
      <c r="B171" s="3" t="s">
        <v>664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27</v>
      </c>
      <c r="I171" s="12" t="str">
        <f t="shared" si="10"/>
        <v>10</v>
      </c>
      <c r="J171" s="12" t="str">
        <f t="shared" si="11"/>
        <v>1971</v>
      </c>
      <c r="K171" s="4" t="s">
        <v>1382</v>
      </c>
      <c r="L171" s="4" t="s">
        <v>665</v>
      </c>
      <c r="M171" s="4" t="s">
        <v>1296</v>
      </c>
      <c r="N171" s="8"/>
      <c r="O171" s="11" t="s">
        <v>3120</v>
      </c>
      <c r="P171" s="14" t="s">
        <v>3121</v>
      </c>
      <c r="Q171" s="6" t="s">
        <v>1656</v>
      </c>
      <c r="R171" s="6" t="s">
        <v>3318</v>
      </c>
      <c r="S171" s="12" t="s">
        <v>3101</v>
      </c>
      <c r="T171" s="8"/>
      <c r="U171" s="12" t="s">
        <v>3372</v>
      </c>
      <c r="V171" s="6" t="s">
        <v>1824</v>
      </c>
      <c r="W171" s="8"/>
      <c r="X171" s="11" t="s">
        <v>1825</v>
      </c>
      <c r="Y171" s="6" t="s">
        <v>22</v>
      </c>
      <c r="Z171" s="12" t="s">
        <v>3627</v>
      </c>
      <c r="AA171" s="8"/>
      <c r="AB171" s="9" t="s">
        <v>225</v>
      </c>
      <c r="AC171" s="4" t="s">
        <v>35</v>
      </c>
      <c r="AD171" s="9" t="s">
        <v>225</v>
      </c>
      <c r="AE171" s="4" t="s">
        <v>104</v>
      </c>
      <c r="AF171" s="8"/>
      <c r="AG171" s="9" t="s">
        <v>246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Ngôn ngữ học ứng dụng</v>
      </c>
      <c r="AX171" s="4" t="s">
        <v>666</v>
      </c>
      <c r="AY171" s="4"/>
      <c r="AZ171" s="8"/>
      <c r="BA171" s="8"/>
      <c r="BB171" s="10" t="s">
        <v>3023</v>
      </c>
      <c r="BC171" s="10" t="s">
        <v>3909</v>
      </c>
      <c r="BD171" s="4" t="s">
        <v>1274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1455</v>
      </c>
      <c r="BN171" s="4" t="s">
        <v>60</v>
      </c>
      <c r="BO171" s="4"/>
      <c r="BP171" s="8"/>
      <c r="BQ171" s="4" t="s">
        <v>3931</v>
      </c>
      <c r="BR171" s="12"/>
      <c r="BS171" s="12" t="s">
        <v>50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1318</v>
      </c>
      <c r="CB171" s="4" t="s">
        <v>1037</v>
      </c>
      <c r="CC171" s="10" t="s">
        <v>3284</v>
      </c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10" t="s">
        <v>3029</v>
      </c>
      <c r="CW171" s="53"/>
      <c r="CX171" s="184" t="s">
        <v>4443</v>
      </c>
      <c r="CY171" s="184" t="s">
        <v>4443</v>
      </c>
      <c r="CZ171" s="9" t="s">
        <v>246</v>
      </c>
      <c r="DA171" s="9" t="s">
        <v>225</v>
      </c>
      <c r="DB171" s="12"/>
      <c r="DC171" s="12"/>
      <c r="DD171" s="12"/>
      <c r="DE171" s="12"/>
      <c r="DF171" s="12"/>
      <c r="DG171" s="9"/>
      <c r="DH171" s="12"/>
    </row>
    <row r="172" spans="1:112" ht="62.4" x14ac:dyDescent="0.3">
      <c r="A172" s="15" t="s">
        <v>1179</v>
      </c>
      <c r="B172" s="3" t="s">
        <v>624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23</v>
      </c>
      <c r="I172" s="12" t="str">
        <f t="shared" si="10"/>
        <v>07</v>
      </c>
      <c r="J172" s="12" t="str">
        <f t="shared" si="11"/>
        <v>1982</v>
      </c>
      <c r="K172" s="4" t="s">
        <v>1353</v>
      </c>
      <c r="L172" s="4" t="s">
        <v>625</v>
      </c>
      <c r="M172" s="4" t="s">
        <v>1296</v>
      </c>
      <c r="N172" s="8"/>
      <c r="O172" s="6" t="s">
        <v>1882</v>
      </c>
      <c r="P172" s="7" t="s">
        <v>1883</v>
      </c>
      <c r="Q172" s="6" t="s">
        <v>1499</v>
      </c>
      <c r="R172" s="6" t="s">
        <v>3318</v>
      </c>
      <c r="S172" s="12" t="s">
        <v>3101</v>
      </c>
      <c r="T172" s="8"/>
      <c r="U172" s="12" t="s">
        <v>3381</v>
      </c>
      <c r="V172" s="6" t="s">
        <v>1884</v>
      </c>
      <c r="W172" s="8"/>
      <c r="X172" s="6" t="s">
        <v>1885</v>
      </c>
      <c r="Y172" s="6" t="s">
        <v>22</v>
      </c>
      <c r="Z172" s="12" t="s">
        <v>3628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626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Công nghệ sinh học</v>
      </c>
      <c r="AX172" s="4" t="s">
        <v>627</v>
      </c>
      <c r="AY172" s="4"/>
      <c r="AZ172" s="8"/>
      <c r="BA172" s="8"/>
      <c r="BB172" s="4" t="s">
        <v>3024</v>
      </c>
      <c r="BC172" s="4" t="s">
        <v>3909</v>
      </c>
      <c r="BD172" s="4" t="s">
        <v>1263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50</v>
      </c>
      <c r="BR172" s="12"/>
      <c r="BS172" s="12" t="s">
        <v>50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3</v>
      </c>
      <c r="BX172" s="4">
        <v>3</v>
      </c>
      <c r="BY172" s="4"/>
      <c r="BZ172" s="4"/>
      <c r="CA172" s="4" t="s">
        <v>58</v>
      </c>
      <c r="CB172" s="4" t="s">
        <v>3236</v>
      </c>
      <c r="CC172" s="10" t="s">
        <v>2958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3832</v>
      </c>
      <c r="CW172" s="53"/>
      <c r="CX172" s="181"/>
      <c r="CY172" s="181"/>
      <c r="CZ172" s="9" t="s">
        <v>626</v>
      </c>
      <c r="DA172" s="9" t="s">
        <v>105</v>
      </c>
      <c r="DB172" s="1"/>
      <c r="DC172" s="12"/>
      <c r="DD172" s="12"/>
      <c r="DE172" s="12"/>
      <c r="DF172" s="12"/>
      <c r="DG172" s="9"/>
      <c r="DH172" s="12"/>
    </row>
    <row r="173" spans="1:112" ht="46.8" x14ac:dyDescent="0.3">
      <c r="A173" s="15" t="s">
        <v>1180</v>
      </c>
      <c r="B173" s="3" t="s">
        <v>393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12</v>
      </c>
      <c r="I173" s="12" t="str">
        <f t="shared" si="10"/>
        <v>09</v>
      </c>
      <c r="J173" s="12" t="str">
        <f t="shared" si="11"/>
        <v>1979</v>
      </c>
      <c r="K173" s="4" t="s">
        <v>1352</v>
      </c>
      <c r="L173" s="4" t="s">
        <v>394</v>
      </c>
      <c r="M173" s="4" t="s">
        <v>1296</v>
      </c>
      <c r="N173" s="8"/>
      <c r="O173" s="11" t="s">
        <v>1951</v>
      </c>
      <c r="P173" s="14" t="s">
        <v>1952</v>
      </c>
      <c r="Q173" s="6" t="s">
        <v>1499</v>
      </c>
      <c r="R173" s="6" t="s">
        <v>3318</v>
      </c>
      <c r="S173" s="12" t="s">
        <v>3321</v>
      </c>
      <c r="T173" s="8"/>
      <c r="U173" s="12" t="s">
        <v>3391</v>
      </c>
      <c r="V173" s="6" t="s">
        <v>1953</v>
      </c>
      <c r="W173" s="8"/>
      <c r="X173" s="6" t="s">
        <v>1954</v>
      </c>
      <c r="Y173" s="6" t="s">
        <v>1955</v>
      </c>
      <c r="Z173" s="12" t="s">
        <v>3629</v>
      </c>
      <c r="AA173" s="8"/>
      <c r="AB173" s="9" t="s">
        <v>295</v>
      </c>
      <c r="AC173" s="4" t="s">
        <v>35</v>
      </c>
      <c r="AD173" s="9" t="s">
        <v>295</v>
      </c>
      <c r="AE173" s="4" t="s">
        <v>104</v>
      </c>
      <c r="AF173" s="8"/>
      <c r="AG173" s="9" t="s">
        <v>395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Khoa học giáo dục</v>
      </c>
      <c r="AX173" s="4" t="s">
        <v>98</v>
      </c>
      <c r="AY173" s="4"/>
      <c r="AZ173" s="8"/>
      <c r="BA173" s="8"/>
      <c r="BB173" s="4" t="s">
        <v>1325</v>
      </c>
      <c r="BC173" s="4" t="s">
        <v>3909</v>
      </c>
      <c r="BD173" s="4" t="s">
        <v>1258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91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395</v>
      </c>
      <c r="DA173" s="9" t="s">
        <v>295</v>
      </c>
      <c r="DB173" s="1"/>
      <c r="DC173" s="12"/>
      <c r="DD173" s="12"/>
      <c r="DE173" s="12"/>
      <c r="DF173" s="12"/>
      <c r="DG173" s="9"/>
      <c r="DH173" s="12"/>
    </row>
    <row r="174" spans="1:112" ht="31.2" x14ac:dyDescent="0.3">
      <c r="A174" s="15" t="s">
        <v>1181</v>
      </c>
      <c r="B174" s="3" t="s">
        <v>418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9"/>
        <v>02</v>
      </c>
      <c r="I174" s="12" t="str">
        <f t="shared" si="10"/>
        <v>09</v>
      </c>
      <c r="J174" s="12" t="str">
        <f t="shared" si="11"/>
        <v>1965</v>
      </c>
      <c r="K174" s="4" t="s">
        <v>1382</v>
      </c>
      <c r="L174" s="4" t="s">
        <v>419</v>
      </c>
      <c r="M174" s="4" t="s">
        <v>1296</v>
      </c>
      <c r="N174" s="8"/>
      <c r="O174" s="6" t="s">
        <v>1985</v>
      </c>
      <c r="P174" s="7" t="s">
        <v>1986</v>
      </c>
      <c r="Q174" s="6" t="s">
        <v>1498</v>
      </c>
      <c r="R174" s="6" t="s">
        <v>3318</v>
      </c>
      <c r="S174" s="12" t="s">
        <v>3320</v>
      </c>
      <c r="T174" s="8"/>
      <c r="U174" s="12" t="s">
        <v>3392</v>
      </c>
      <c r="V174" s="6" t="s">
        <v>1987</v>
      </c>
      <c r="W174" s="8"/>
      <c r="X174" s="6" t="s">
        <v>1988</v>
      </c>
      <c r="Y174" s="6" t="s">
        <v>22</v>
      </c>
      <c r="Z174" s="12" t="s">
        <v>3630</v>
      </c>
      <c r="AA174" s="8"/>
      <c r="AB174" s="9" t="s">
        <v>420</v>
      </c>
      <c r="AC174" s="4" t="s">
        <v>35</v>
      </c>
      <c r="AD174" s="9" t="s">
        <v>421</v>
      </c>
      <c r="AE174" s="4" t="s">
        <v>25</v>
      </c>
      <c r="AF174" s="8"/>
      <c r="AG174" s="9" t="s">
        <v>420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79</v>
      </c>
      <c r="AV174" s="43" t="str">
        <f>INDEX([1]DATA!$W$10:$W$285,MATCH(B174,[1]DATA!$C$10:$C$285,0))</f>
        <v>Đại học</v>
      </c>
      <c r="AW174" s="43" t="str">
        <f>INDEX([1]DATA!$X$10:$X$285,MATCH(B174,[1]DATA!$C$10:$C$285,0))</f>
        <v>Thể dục thể thao</v>
      </c>
      <c r="AX174" s="4" t="s">
        <v>422</v>
      </c>
      <c r="AY174" s="4"/>
      <c r="AZ174" s="8"/>
      <c r="BA174" s="8"/>
      <c r="BB174" s="4" t="s">
        <v>3024</v>
      </c>
      <c r="BC174" s="4"/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79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 t="s">
        <v>2868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9</v>
      </c>
      <c r="BX174" s="4">
        <v>4.9800000000000004</v>
      </c>
      <c r="BY174" s="4"/>
      <c r="BZ174" s="4" t="s">
        <v>3819</v>
      </c>
      <c r="CA174" s="4" t="s">
        <v>2806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  <c r="CW174" s="53"/>
      <c r="CX174" s="181"/>
      <c r="CY174" s="181"/>
      <c r="CZ174" s="9" t="s">
        <v>420</v>
      </c>
      <c r="DA174" s="9" t="s">
        <v>421</v>
      </c>
      <c r="DB174" s="1"/>
      <c r="DC174" s="12"/>
      <c r="DD174" s="12"/>
      <c r="DE174" s="12"/>
      <c r="DF174" s="12"/>
      <c r="DG174" s="9"/>
      <c r="DH174" s="12"/>
    </row>
    <row r="175" spans="1:112" ht="46.8" x14ac:dyDescent="0.3">
      <c r="A175" s="15" t="s">
        <v>1182</v>
      </c>
      <c r="B175" s="3" t="s">
        <v>617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1981</v>
      </c>
      <c r="K175" s="4" t="s">
        <v>1383</v>
      </c>
      <c r="L175" s="4" t="s">
        <v>618</v>
      </c>
      <c r="M175" s="4" t="s">
        <v>1296</v>
      </c>
      <c r="N175" s="8"/>
      <c r="O175" s="11" t="s">
        <v>3125</v>
      </c>
      <c r="P175" s="14" t="s">
        <v>1904</v>
      </c>
      <c r="Q175" s="6" t="s">
        <v>1656</v>
      </c>
      <c r="R175" s="6" t="s">
        <v>3318</v>
      </c>
      <c r="S175" s="12" t="s">
        <v>3101</v>
      </c>
      <c r="T175" s="8"/>
      <c r="U175" s="12" t="s">
        <v>3393</v>
      </c>
      <c r="V175" s="6" t="s">
        <v>2020</v>
      </c>
      <c r="W175" s="8"/>
      <c r="X175" s="6" t="s">
        <v>2021</v>
      </c>
      <c r="Y175" s="6" t="s">
        <v>22</v>
      </c>
      <c r="Z175" s="12" t="s">
        <v>3631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139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Thể dục thể thao</v>
      </c>
      <c r="AX175" s="4" t="s">
        <v>314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4" t="s">
        <v>1243</v>
      </c>
      <c r="BR175" s="12"/>
      <c r="BS175" s="12" t="s">
        <v>1321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2961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3269</v>
      </c>
      <c r="CW175" s="53"/>
      <c r="CX175" s="181"/>
      <c r="CY175" s="181"/>
      <c r="CZ175" s="9" t="s">
        <v>139</v>
      </c>
      <c r="DA175" s="9" t="s">
        <v>139</v>
      </c>
      <c r="DB175" s="1"/>
      <c r="DC175" s="12"/>
      <c r="DD175" s="12"/>
      <c r="DE175" s="12"/>
      <c r="DF175" s="12"/>
      <c r="DG175" s="9"/>
      <c r="DH175" s="12"/>
    </row>
    <row r="176" spans="1:112" ht="78" x14ac:dyDescent="0.3">
      <c r="A176" s="15" t="s">
        <v>1183</v>
      </c>
      <c r="B176" s="3" t="s">
        <v>537</v>
      </c>
      <c r="C176" s="12" t="s">
        <v>1245</v>
      </c>
      <c r="D176" s="12"/>
      <c r="E176" s="12"/>
      <c r="F176" s="12" t="s">
        <v>1245</v>
      </c>
      <c r="G176" s="4" t="s">
        <v>20</v>
      </c>
      <c r="H176" s="12" t="str">
        <f t="shared" si="9"/>
        <v>01</v>
      </c>
      <c r="I176" s="12" t="str">
        <f t="shared" si="10"/>
        <v>01</v>
      </c>
      <c r="J176" s="12" t="str">
        <f t="shared" si="11"/>
        <v>1977</v>
      </c>
      <c r="K176" s="4" t="s">
        <v>1353</v>
      </c>
      <c r="L176" s="4" t="s">
        <v>538</v>
      </c>
      <c r="M176" s="4" t="s">
        <v>1296</v>
      </c>
      <c r="N176" s="8"/>
      <c r="O176" s="6" t="s">
        <v>2077</v>
      </c>
      <c r="P176" s="7" t="s">
        <v>2078</v>
      </c>
      <c r="Q176" s="6" t="s">
        <v>1499</v>
      </c>
      <c r="R176" s="6" t="s">
        <v>3318</v>
      </c>
      <c r="S176" s="12" t="s">
        <v>3101</v>
      </c>
      <c r="T176" s="8"/>
      <c r="U176" s="12" t="s">
        <v>3394</v>
      </c>
      <c r="V176" s="6" t="s">
        <v>2079</v>
      </c>
      <c r="W176" s="8"/>
      <c r="X176" s="11" t="s">
        <v>2080</v>
      </c>
      <c r="Y176" s="21" t="s">
        <v>2081</v>
      </c>
      <c r="Z176" s="12" t="s">
        <v>3632</v>
      </c>
      <c r="AA176" s="8"/>
      <c r="AB176" s="9" t="s">
        <v>139</v>
      </c>
      <c r="AC176" s="4" t="s">
        <v>35</v>
      </c>
      <c r="AD176" s="9" t="s">
        <v>139</v>
      </c>
      <c r="AE176" s="4" t="s">
        <v>104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Thể dục thể chất</v>
      </c>
      <c r="AX176" s="4" t="s">
        <v>314</v>
      </c>
      <c r="AY176" s="4"/>
      <c r="AZ176" s="8"/>
      <c r="BA176" s="8"/>
      <c r="BB176" s="4" t="s">
        <v>1248</v>
      </c>
      <c r="BC176" s="10" t="s">
        <v>3909</v>
      </c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 t="s">
        <v>2962</v>
      </c>
      <c r="BO176" s="4"/>
      <c r="BP176" s="8"/>
      <c r="BQ176" s="4" t="s">
        <v>34</v>
      </c>
      <c r="BR176" s="12"/>
      <c r="BS176" s="12" t="s">
        <v>34</v>
      </c>
      <c r="BT176" s="12" t="str">
        <f>INDEX([1]DATA!$O$10:$O$285,MATCH(B176,[1]DATA!$C$10:$C$285,0))</f>
        <v>V.07.01.03</v>
      </c>
      <c r="BU176" s="12" t="s">
        <v>1311</v>
      </c>
      <c r="BV176" s="12"/>
      <c r="BW176" s="12">
        <v>5</v>
      </c>
      <c r="BX176" s="12">
        <v>3.66</v>
      </c>
      <c r="BY176" s="12"/>
      <c r="BZ176" s="12"/>
      <c r="CA176" s="12" t="s">
        <v>1318</v>
      </c>
      <c r="CB176" s="24">
        <v>0.17</v>
      </c>
      <c r="CC176" s="15" t="s">
        <v>3872</v>
      </c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34</v>
      </c>
      <c r="CW176" s="53"/>
      <c r="CX176" s="181"/>
      <c r="CY176" s="181"/>
      <c r="CZ176" s="9" t="s">
        <v>43</v>
      </c>
      <c r="DA176" s="9" t="s">
        <v>139</v>
      </c>
      <c r="DB176" s="1"/>
      <c r="DC176" s="12"/>
      <c r="DD176" s="12"/>
      <c r="DE176" s="12"/>
      <c r="DF176" s="12"/>
      <c r="DG176" s="9"/>
      <c r="DH176" s="12"/>
    </row>
    <row r="177" spans="1:112" ht="46.8" x14ac:dyDescent="0.3">
      <c r="A177" s="15" t="s">
        <v>1184</v>
      </c>
      <c r="B177" s="3" t="s">
        <v>566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29</v>
      </c>
      <c r="I177" s="12" t="str">
        <f t="shared" si="10"/>
        <v>11</v>
      </c>
      <c r="J177" s="12" t="str">
        <f t="shared" si="11"/>
        <v>1979</v>
      </c>
      <c r="K177" s="4" t="s">
        <v>1382</v>
      </c>
      <c r="L177" s="4" t="s">
        <v>567</v>
      </c>
      <c r="M177" s="4" t="s">
        <v>1296</v>
      </c>
      <c r="N177" s="8"/>
      <c r="O177" s="6" t="s">
        <v>2082</v>
      </c>
      <c r="P177" s="14" t="s">
        <v>2083</v>
      </c>
      <c r="Q177" s="6" t="s">
        <v>1499</v>
      </c>
      <c r="R177" s="6" t="s">
        <v>3318</v>
      </c>
      <c r="S177" s="12" t="s">
        <v>3101</v>
      </c>
      <c r="T177" s="8"/>
      <c r="U177" s="12" t="s">
        <v>3395</v>
      </c>
      <c r="V177" s="6" t="s">
        <v>2084</v>
      </c>
      <c r="W177" s="8"/>
      <c r="X177" s="6" t="s">
        <v>2085</v>
      </c>
      <c r="Y177" s="6" t="s">
        <v>22</v>
      </c>
      <c r="Z177" s="12" t="s">
        <v>3633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Giáo dục học</v>
      </c>
      <c r="AX177" s="4" t="s">
        <v>262</v>
      </c>
      <c r="AY177" s="4"/>
      <c r="AZ177" s="8"/>
      <c r="BA177" s="8"/>
      <c r="BB177" s="4" t="s">
        <v>3021</v>
      </c>
      <c r="BC177" s="10" t="s">
        <v>3909</v>
      </c>
      <c r="BD177" s="4" t="s">
        <v>1483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34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5</v>
      </c>
      <c r="BX177" s="4">
        <v>3.66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3030</v>
      </c>
      <c r="CW177" s="53"/>
      <c r="CX177" s="181"/>
      <c r="CY177" s="181"/>
      <c r="CZ177" s="9" t="s">
        <v>123</v>
      </c>
      <c r="DA177" s="9" t="s">
        <v>123</v>
      </c>
      <c r="DB177" s="1"/>
      <c r="DC177" s="12"/>
      <c r="DD177" s="12"/>
      <c r="DE177" s="12"/>
      <c r="DF177" s="12"/>
      <c r="DG177" s="9"/>
      <c r="DH177" s="12"/>
    </row>
    <row r="178" spans="1:112" ht="93.6" x14ac:dyDescent="0.3">
      <c r="A178" s="15" t="s">
        <v>1185</v>
      </c>
      <c r="B178" s="3" t="s">
        <v>441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9"/>
        <v>18</v>
      </c>
      <c r="I178" s="12" t="str">
        <f t="shared" si="10"/>
        <v>09</v>
      </c>
      <c r="J178" s="12" t="str">
        <f t="shared" si="11"/>
        <v>1976</v>
      </c>
      <c r="K178" s="4" t="s">
        <v>1382</v>
      </c>
      <c r="L178" s="4" t="s">
        <v>442</v>
      </c>
      <c r="M178" s="4" t="s">
        <v>1296</v>
      </c>
      <c r="N178" s="8"/>
      <c r="O178" s="11" t="s">
        <v>1458</v>
      </c>
      <c r="P178" s="14" t="s">
        <v>2131</v>
      </c>
      <c r="Q178" s="6" t="s">
        <v>1656</v>
      </c>
      <c r="R178" s="6" t="s">
        <v>3318</v>
      </c>
      <c r="S178" s="12" t="s">
        <v>3101</v>
      </c>
      <c r="T178" s="8"/>
      <c r="U178" s="12" t="s">
        <v>3396</v>
      </c>
      <c r="V178" s="6" t="s">
        <v>1459</v>
      </c>
      <c r="W178" s="8"/>
      <c r="X178" s="6" t="s">
        <v>2132</v>
      </c>
      <c r="Y178" s="6" t="s">
        <v>2133</v>
      </c>
      <c r="Z178" s="12" t="s">
        <v>3634</v>
      </c>
      <c r="AA178" s="8"/>
      <c r="AB178" s="9" t="s">
        <v>246</v>
      </c>
      <c r="AC178" s="4" t="s">
        <v>35</v>
      </c>
      <c r="AD178" s="9" t="s">
        <v>443</v>
      </c>
      <c r="AE178" s="4" t="s">
        <v>25</v>
      </c>
      <c r="AF178" s="8"/>
      <c r="AG178" s="9" t="s">
        <v>246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9" t="s">
        <v>192</v>
      </c>
      <c r="AQ178" s="9" t="s">
        <v>1245</v>
      </c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Vật lý kỹ thuật</v>
      </c>
      <c r="AX178" s="4" t="s">
        <v>444</v>
      </c>
      <c r="AY178" s="4"/>
      <c r="AZ178" s="8"/>
      <c r="BA178" s="8"/>
      <c r="BB178" s="4" t="s">
        <v>1248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Trung cấp</v>
      </c>
      <c r="BI178" s="4" t="s">
        <v>37</v>
      </c>
      <c r="BJ178" s="4" t="s">
        <v>47</v>
      </c>
      <c r="BK178" s="4" t="s">
        <v>22</v>
      </c>
      <c r="BL178" s="4" t="s">
        <v>22</v>
      </c>
      <c r="BM178" s="4" t="s">
        <v>1321</v>
      </c>
      <c r="BN178" s="4" t="s">
        <v>49</v>
      </c>
      <c r="BO178" s="4"/>
      <c r="BP178" s="8"/>
      <c r="BQ178" s="10" t="s">
        <v>34</v>
      </c>
      <c r="BR178" s="12"/>
      <c r="BS178" s="12" t="s">
        <v>50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9</v>
      </c>
      <c r="BX178" s="12">
        <v>4.9800000000000004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3272</v>
      </c>
      <c r="CW178" s="53"/>
      <c r="CX178" s="181"/>
      <c r="CY178" s="181"/>
      <c r="CZ178" s="9" t="s">
        <v>246</v>
      </c>
      <c r="DA178" s="9" t="s">
        <v>443</v>
      </c>
      <c r="DB178" s="1"/>
      <c r="DC178" s="12"/>
      <c r="DD178" s="12"/>
      <c r="DE178" s="12"/>
      <c r="DF178" s="12"/>
      <c r="DG178" s="9"/>
      <c r="DH178" s="12"/>
    </row>
    <row r="179" spans="1:112" ht="46.8" x14ac:dyDescent="0.3">
      <c r="A179" s="15" t="s">
        <v>1186</v>
      </c>
      <c r="B179" s="3" t="s">
        <v>493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09</v>
      </c>
      <c r="I179" s="12" t="str">
        <f t="shared" si="10"/>
        <v>12</v>
      </c>
      <c r="J179" s="12" t="str">
        <f t="shared" si="11"/>
        <v>1978</v>
      </c>
      <c r="K179" s="4" t="s">
        <v>1380</v>
      </c>
      <c r="L179" s="4" t="s">
        <v>494</v>
      </c>
      <c r="M179" s="4" t="s">
        <v>1296</v>
      </c>
      <c r="N179" s="8"/>
      <c r="O179" s="6" t="s">
        <v>2140</v>
      </c>
      <c r="P179" s="7" t="s">
        <v>2141</v>
      </c>
      <c r="Q179" s="6" t="s">
        <v>1517</v>
      </c>
      <c r="R179" s="6" t="s">
        <v>3318</v>
      </c>
      <c r="S179" s="12" t="s">
        <v>3320</v>
      </c>
      <c r="T179" s="8"/>
      <c r="U179" s="12" t="s">
        <v>1412</v>
      </c>
      <c r="V179" s="6" t="s">
        <v>2142</v>
      </c>
      <c r="W179" s="8"/>
      <c r="X179" s="11" t="s">
        <v>2143</v>
      </c>
      <c r="Y179" s="21" t="s">
        <v>2144</v>
      </c>
      <c r="Z179" s="12" t="s">
        <v>3635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LL và PP dạy học Tiếng anh</v>
      </c>
      <c r="AX179" s="4" t="s">
        <v>495</v>
      </c>
      <c r="AY179" s="4"/>
      <c r="AZ179" s="8"/>
      <c r="BA179" s="8"/>
      <c r="BB179" s="4" t="s">
        <v>1248</v>
      </c>
      <c r="BC179" s="10" t="s">
        <v>3913</v>
      </c>
      <c r="BD179" s="4" t="s">
        <v>1248</v>
      </c>
      <c r="BE179" s="10"/>
      <c r="BF179" s="10" t="s">
        <v>1442</v>
      </c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2870</v>
      </c>
      <c r="BN179" s="4"/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6</v>
      </c>
      <c r="BX179" s="4">
        <v>3.99</v>
      </c>
      <c r="BY179" s="4"/>
      <c r="BZ179" s="4"/>
      <c r="CA179" s="4" t="s">
        <v>1318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37</v>
      </c>
      <c r="CW179" s="53"/>
      <c r="CX179" s="184" t="s">
        <v>4443</v>
      </c>
      <c r="CY179" s="184" t="s">
        <v>4443</v>
      </c>
      <c r="CZ179" s="9" t="s">
        <v>43</v>
      </c>
      <c r="DA179" s="9" t="s">
        <v>43</v>
      </c>
      <c r="DB179" s="12"/>
      <c r="DC179" s="12"/>
      <c r="DD179" s="12"/>
      <c r="DE179" s="12"/>
      <c r="DF179" s="12"/>
      <c r="DG179" s="9"/>
      <c r="DH179" s="12"/>
    </row>
    <row r="180" spans="1:112" ht="62.4" x14ac:dyDescent="0.3">
      <c r="A180" s="15" t="s">
        <v>1187</v>
      </c>
      <c r="B180" s="3" t="s">
        <v>454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31</v>
      </c>
      <c r="I180" s="12" t="str">
        <f t="shared" si="10"/>
        <v>10</v>
      </c>
      <c r="J180" s="12" t="str">
        <f t="shared" si="11"/>
        <v>1970</v>
      </c>
      <c r="K180" s="4" t="s">
        <v>1400</v>
      </c>
      <c r="L180" s="4" t="s">
        <v>83</v>
      </c>
      <c r="M180" s="4" t="s">
        <v>1296</v>
      </c>
      <c r="N180" s="8"/>
      <c r="O180" s="6" t="s">
        <v>2150</v>
      </c>
      <c r="P180" s="14" t="s">
        <v>2151</v>
      </c>
      <c r="Q180" s="6" t="s">
        <v>1498</v>
      </c>
      <c r="R180" s="6" t="s">
        <v>3318</v>
      </c>
      <c r="S180" s="12" t="s">
        <v>3101</v>
      </c>
      <c r="T180" s="8"/>
      <c r="U180" s="12" t="s">
        <v>3397</v>
      </c>
      <c r="V180" s="6" t="s">
        <v>2152</v>
      </c>
      <c r="W180" s="8"/>
      <c r="X180" s="6" t="s">
        <v>2153</v>
      </c>
      <c r="Y180" s="6" t="s">
        <v>22</v>
      </c>
      <c r="Z180" s="12" t="s">
        <v>3636</v>
      </c>
      <c r="AA180" s="8"/>
      <c r="AB180" s="9" t="s">
        <v>102</v>
      </c>
      <c r="AC180" s="4" t="s">
        <v>35</v>
      </c>
      <c r="AD180" s="9" t="s">
        <v>102</v>
      </c>
      <c r="AE180" s="4" t="s">
        <v>25</v>
      </c>
      <c r="AF180" s="8"/>
      <c r="AG180" s="9" t="s">
        <v>102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Đại số và lý thuyết số</v>
      </c>
      <c r="AX180" s="4" t="s">
        <v>204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4" t="s">
        <v>34</v>
      </c>
      <c r="BR180" s="12"/>
      <c r="BS180" s="12" t="s">
        <v>2816</v>
      </c>
      <c r="BT180" s="12" t="str">
        <f>INDEX([1]DATA!$O$10:$O$285,MATCH(B180,[1]DATA!$C$10:$C$285,0))</f>
        <v>V.07.01.03</v>
      </c>
      <c r="BU180" s="4" t="s">
        <v>1311</v>
      </c>
      <c r="BV180" s="12"/>
      <c r="BW180" s="4">
        <v>8</v>
      </c>
      <c r="BX180" s="4">
        <v>4.6500000000000004</v>
      </c>
      <c r="BY180" s="4"/>
      <c r="BZ180" s="4"/>
      <c r="CA180" s="4" t="s">
        <v>1318</v>
      </c>
      <c r="CB180" s="4"/>
      <c r="CC180" s="4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2816</v>
      </c>
      <c r="CW180" s="53"/>
      <c r="CX180" s="181"/>
      <c r="CY180" s="181"/>
      <c r="CZ180" s="9" t="s">
        <v>102</v>
      </c>
      <c r="DA180" s="9" t="s">
        <v>102</v>
      </c>
      <c r="DB180" s="1"/>
      <c r="DC180" s="12"/>
      <c r="DD180" s="12"/>
      <c r="DE180" s="12"/>
      <c r="DF180" s="12"/>
      <c r="DG180" s="9"/>
      <c r="DH180" s="12"/>
    </row>
    <row r="181" spans="1:112" ht="62.4" x14ac:dyDescent="0.3">
      <c r="A181" s="15" t="s">
        <v>1188</v>
      </c>
      <c r="B181" s="3" t="s">
        <v>669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29</v>
      </c>
      <c r="I181" s="12" t="str">
        <f t="shared" si="10"/>
        <v>08</v>
      </c>
      <c r="J181" s="12" t="str">
        <f t="shared" si="11"/>
        <v>1978</v>
      </c>
      <c r="K181" s="4" t="s">
        <v>1344</v>
      </c>
      <c r="L181" s="4" t="s">
        <v>670</v>
      </c>
      <c r="M181" s="4" t="s">
        <v>1296</v>
      </c>
      <c r="N181" s="8"/>
      <c r="O181" s="6" t="s">
        <v>2231</v>
      </c>
      <c r="P181" s="7" t="s">
        <v>2232</v>
      </c>
      <c r="Q181" s="6" t="s">
        <v>1499</v>
      </c>
      <c r="R181" s="6" t="s">
        <v>3318</v>
      </c>
      <c r="S181" s="12" t="s">
        <v>3101</v>
      </c>
      <c r="T181" s="8"/>
      <c r="U181" s="12" t="s">
        <v>3398</v>
      </c>
      <c r="V181" s="6" t="s">
        <v>2233</v>
      </c>
      <c r="W181" s="8"/>
      <c r="X181" s="11" t="s">
        <v>2234</v>
      </c>
      <c r="Y181" s="6" t="s">
        <v>2235</v>
      </c>
      <c r="Z181" s="12" t="s">
        <v>3637</v>
      </c>
      <c r="AA181" s="8"/>
      <c r="AB181" s="9" t="s">
        <v>152</v>
      </c>
      <c r="AC181" s="4" t="s">
        <v>35</v>
      </c>
      <c r="AD181" s="9" t="s">
        <v>152</v>
      </c>
      <c r="AE181" s="4" t="s">
        <v>104</v>
      </c>
      <c r="AF181" s="8"/>
      <c r="AG181" s="9" t="s">
        <v>152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Sư phạm Tiếng Anh</v>
      </c>
      <c r="AX181" s="10" t="s">
        <v>3904</v>
      </c>
      <c r="AY181" s="4"/>
      <c r="AZ181" s="8"/>
      <c r="BA181" s="8"/>
      <c r="BB181" s="10" t="s">
        <v>3891</v>
      </c>
      <c r="BC181" s="10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10" t="s">
        <v>3894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2903</v>
      </c>
      <c r="BO181" s="4"/>
      <c r="BP181" s="8"/>
      <c r="BQ181" s="10" t="s">
        <v>3931</v>
      </c>
      <c r="BR181" s="12"/>
      <c r="BS181" s="12" t="s">
        <v>37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3905</v>
      </c>
      <c r="CW181" s="53"/>
      <c r="CX181" s="184" t="s">
        <v>4443</v>
      </c>
      <c r="CY181" s="184" t="s">
        <v>4443</v>
      </c>
      <c r="CZ181" s="9" t="s">
        <v>152</v>
      </c>
      <c r="DA181" s="9" t="s">
        <v>152</v>
      </c>
      <c r="DB181" s="12"/>
      <c r="DC181" s="12"/>
      <c r="DD181" s="12"/>
      <c r="DE181" s="12"/>
      <c r="DF181" s="12"/>
      <c r="DG181" s="9"/>
      <c r="DH181" s="12"/>
    </row>
    <row r="182" spans="1:112" ht="46.8" x14ac:dyDescent="0.3">
      <c r="A182" s="15" t="s">
        <v>1189</v>
      </c>
      <c r="B182" s="3" t="s">
        <v>707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21</v>
      </c>
      <c r="I182" s="12" t="str">
        <f t="shared" si="10"/>
        <v>04</v>
      </c>
      <c r="J182" s="12" t="str">
        <f t="shared" si="11"/>
        <v>1982</v>
      </c>
      <c r="K182" s="4" t="s">
        <v>1382</v>
      </c>
      <c r="L182" s="4" t="s">
        <v>708</v>
      </c>
      <c r="M182" s="4" t="s">
        <v>1296</v>
      </c>
      <c r="N182" s="8"/>
      <c r="O182" s="11" t="s">
        <v>3126</v>
      </c>
      <c r="P182" s="14" t="s">
        <v>3127</v>
      </c>
      <c r="Q182" s="6" t="s">
        <v>1656</v>
      </c>
      <c r="R182" s="6" t="s">
        <v>3318</v>
      </c>
      <c r="S182" s="12" t="s">
        <v>3101</v>
      </c>
      <c r="T182" s="8"/>
      <c r="U182" s="12" t="s">
        <v>3399</v>
      </c>
      <c r="V182" s="6" t="s">
        <v>2241</v>
      </c>
      <c r="W182" s="8"/>
      <c r="X182" s="6" t="s">
        <v>2242</v>
      </c>
      <c r="Y182" s="21" t="s">
        <v>2243</v>
      </c>
      <c r="Z182" s="12" t="s">
        <v>3638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105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Phương pháp giảng dạy Tiếng Anh</v>
      </c>
      <c r="AX182" s="4" t="s">
        <v>709</v>
      </c>
      <c r="AY182" s="4"/>
      <c r="AZ182" s="8"/>
      <c r="BA182" s="8"/>
      <c r="BB182" s="4" t="s">
        <v>1244</v>
      </c>
      <c r="BC182" s="4"/>
      <c r="BD182" s="4" t="s">
        <v>1244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1455</v>
      </c>
      <c r="BN182" s="4" t="s">
        <v>60</v>
      </c>
      <c r="BO182" s="4"/>
      <c r="BP182" s="8"/>
      <c r="BQ182" s="4" t="s">
        <v>3931</v>
      </c>
      <c r="BR182" s="12"/>
      <c r="BS182" s="12" t="s">
        <v>3834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3097</v>
      </c>
      <c r="CB182" s="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3225</v>
      </c>
      <c r="CW182" s="53"/>
      <c r="CX182" s="184" t="s">
        <v>4443</v>
      </c>
      <c r="CY182" s="184" t="s">
        <v>4443</v>
      </c>
      <c r="CZ182" s="9" t="s">
        <v>105</v>
      </c>
      <c r="DA182" s="9" t="s">
        <v>105</v>
      </c>
      <c r="DB182" s="246" t="s">
        <v>4478</v>
      </c>
      <c r="DC182" s="12"/>
      <c r="DD182" s="12"/>
      <c r="DE182" s="12"/>
      <c r="DF182" s="12"/>
      <c r="DG182" s="9" t="s">
        <v>4884</v>
      </c>
      <c r="DH182" s="12"/>
    </row>
    <row r="183" spans="1:112" ht="78" x14ac:dyDescent="0.3">
      <c r="A183" s="15" t="s">
        <v>1190</v>
      </c>
      <c r="B183" s="3" t="s">
        <v>523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21</v>
      </c>
      <c r="I183" s="12" t="str">
        <f t="shared" si="10"/>
        <v>10</v>
      </c>
      <c r="J183" s="12" t="str">
        <f t="shared" si="11"/>
        <v>1976</v>
      </c>
      <c r="K183" s="4" t="s">
        <v>1339</v>
      </c>
      <c r="L183" s="4" t="s">
        <v>524</v>
      </c>
      <c r="M183" s="4" t="s">
        <v>1296</v>
      </c>
      <c r="N183" s="8"/>
      <c r="O183" s="6" t="s">
        <v>2247</v>
      </c>
      <c r="P183" s="14" t="s">
        <v>2248</v>
      </c>
      <c r="Q183" s="6" t="s">
        <v>1499</v>
      </c>
      <c r="R183" s="6" t="s">
        <v>3318</v>
      </c>
      <c r="S183" s="12" t="s">
        <v>3320</v>
      </c>
      <c r="T183" s="8"/>
      <c r="U183" s="12" t="s">
        <v>3400</v>
      </c>
      <c r="V183" s="6" t="s">
        <v>2249</v>
      </c>
      <c r="W183" s="8"/>
      <c r="X183" s="11" t="s">
        <v>2250</v>
      </c>
      <c r="Y183" s="21" t="s">
        <v>2251</v>
      </c>
      <c r="Z183" s="12" t="s">
        <v>3639</v>
      </c>
      <c r="AA183" s="8"/>
      <c r="AB183" s="9" t="s">
        <v>43</v>
      </c>
      <c r="AC183" s="4" t="s">
        <v>35</v>
      </c>
      <c r="AD183" s="9" t="s">
        <v>525</v>
      </c>
      <c r="AE183" s="4" t="s">
        <v>25</v>
      </c>
      <c r="AF183" s="8"/>
      <c r="AG183" s="9" t="s">
        <v>43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1248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3933</v>
      </c>
      <c r="BR183" s="12"/>
      <c r="BS183" s="12" t="s">
        <v>3833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6</v>
      </c>
      <c r="BX183" s="12">
        <v>3.99</v>
      </c>
      <c r="BY183" s="12"/>
      <c r="BZ183" s="12"/>
      <c r="CA183" s="12" t="s">
        <v>1318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3031</v>
      </c>
      <c r="CW183" s="53"/>
      <c r="CX183" s="184" t="s">
        <v>4443</v>
      </c>
      <c r="CY183" s="184" t="s">
        <v>4443</v>
      </c>
      <c r="CZ183" s="9" t="s">
        <v>43</v>
      </c>
      <c r="DA183" s="9" t="s">
        <v>525</v>
      </c>
      <c r="DB183" s="12"/>
      <c r="DC183" s="12"/>
      <c r="DD183" s="12"/>
      <c r="DE183" s="12"/>
      <c r="DF183" s="12"/>
      <c r="DG183" s="9"/>
      <c r="DH183" s="12"/>
    </row>
    <row r="184" spans="1:112" ht="62.4" x14ac:dyDescent="0.3">
      <c r="A184" s="15" t="s">
        <v>1191</v>
      </c>
      <c r="B184" s="3" t="s">
        <v>521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08</v>
      </c>
      <c r="I184" s="12" t="str">
        <f t="shared" si="10"/>
        <v>11</v>
      </c>
      <c r="J184" s="12" t="str">
        <f t="shared" si="11"/>
        <v>1983</v>
      </c>
      <c r="K184" s="4" t="s">
        <v>1343</v>
      </c>
      <c r="L184" s="4" t="s">
        <v>679</v>
      </c>
      <c r="M184" s="4" t="s">
        <v>1296</v>
      </c>
      <c r="N184" s="8"/>
      <c r="O184" s="6" t="s">
        <v>1463</v>
      </c>
      <c r="P184" s="7" t="s">
        <v>2264</v>
      </c>
      <c r="Q184" s="6" t="s">
        <v>1517</v>
      </c>
      <c r="R184" s="6" t="s">
        <v>3318</v>
      </c>
      <c r="S184" s="12" t="s">
        <v>3101</v>
      </c>
      <c r="T184" s="8"/>
      <c r="U184" s="12" t="s">
        <v>3401</v>
      </c>
      <c r="V184" s="6" t="s">
        <v>2265</v>
      </c>
      <c r="W184" s="8"/>
      <c r="X184" s="6" t="s">
        <v>2266</v>
      </c>
      <c r="Y184" s="21" t="s">
        <v>2267</v>
      </c>
      <c r="Z184" s="12" t="s">
        <v>3640</v>
      </c>
      <c r="AA184" s="8"/>
      <c r="AB184" s="9" t="s">
        <v>142</v>
      </c>
      <c r="AC184" s="4" t="s">
        <v>35</v>
      </c>
      <c r="AD184" s="9" t="s">
        <v>142</v>
      </c>
      <c r="AE184" s="4" t="s">
        <v>104</v>
      </c>
      <c r="AF184" s="8"/>
      <c r="AG184" s="9" t="s">
        <v>142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/>
      <c r="AW184" s="43"/>
      <c r="AX184" s="4" t="s">
        <v>284</v>
      </c>
      <c r="AY184" s="4"/>
      <c r="AZ184" s="8"/>
      <c r="BA184" s="8"/>
      <c r="BB184" s="10" t="s">
        <v>3025</v>
      </c>
      <c r="BC184" s="10" t="s">
        <v>3909</v>
      </c>
      <c r="BD184" s="4"/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34</v>
      </c>
      <c r="BR184" s="12"/>
      <c r="BS184" s="12" t="s">
        <v>1321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3</v>
      </c>
      <c r="BX184" s="15" t="s">
        <v>2977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4458</v>
      </c>
      <c r="CW184" s="53"/>
      <c r="CX184" s="181"/>
      <c r="CY184" s="181"/>
      <c r="CZ184" s="9" t="s">
        <v>142</v>
      </c>
      <c r="DA184" s="9" t="s">
        <v>142</v>
      </c>
      <c r="DB184" s="1"/>
      <c r="DC184" s="12"/>
      <c r="DD184" s="12"/>
      <c r="DE184" s="12"/>
      <c r="DF184" s="12"/>
      <c r="DG184" s="9"/>
      <c r="DH184" s="12"/>
    </row>
    <row r="185" spans="1:112" ht="78" x14ac:dyDescent="0.3">
      <c r="A185" s="15" t="s">
        <v>1192</v>
      </c>
      <c r="B185" s="3" t="s">
        <v>473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9"/>
        <v>21</v>
      </c>
      <c r="I185" s="12" t="str">
        <f t="shared" si="10"/>
        <v>05</v>
      </c>
      <c r="J185" s="12" t="str">
        <f t="shared" si="11"/>
        <v>1966</v>
      </c>
      <c r="K185" s="4" t="s">
        <v>1406</v>
      </c>
      <c r="L185" s="4" t="s">
        <v>474</v>
      </c>
      <c r="M185" s="4" t="s">
        <v>1296</v>
      </c>
      <c r="N185" s="8"/>
      <c r="O185" s="6" t="s">
        <v>1457</v>
      </c>
      <c r="P185" s="7" t="s">
        <v>2341</v>
      </c>
      <c r="Q185" s="6" t="s">
        <v>1499</v>
      </c>
      <c r="R185" s="6" t="s">
        <v>3318</v>
      </c>
      <c r="S185" s="12" t="s">
        <v>3101</v>
      </c>
      <c r="T185" s="8"/>
      <c r="U185" s="12" t="s">
        <v>3402</v>
      </c>
      <c r="V185" s="6" t="s">
        <v>2342</v>
      </c>
      <c r="W185" s="8"/>
      <c r="X185" s="6" t="s">
        <v>2343</v>
      </c>
      <c r="Y185" s="6" t="s">
        <v>2344</v>
      </c>
      <c r="Z185" s="12" t="s">
        <v>3641</v>
      </c>
      <c r="AA185" s="8"/>
      <c r="AB185" s="9" t="s">
        <v>43</v>
      </c>
      <c r="AC185" s="4" t="s">
        <v>35</v>
      </c>
      <c r="AD185" s="9" t="s">
        <v>43</v>
      </c>
      <c r="AE185" s="4" t="s">
        <v>25</v>
      </c>
      <c r="AF185" s="8"/>
      <c r="AG185" s="9" t="s">
        <v>43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Lý</v>
      </c>
      <c r="AX185" s="4" t="s">
        <v>475</v>
      </c>
      <c r="AY185" s="4"/>
      <c r="AZ185" s="8"/>
      <c r="BA185" s="8"/>
      <c r="BB185" s="4" t="s">
        <v>1248</v>
      </c>
      <c r="BC185" s="4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7</v>
      </c>
      <c r="BX185" s="4">
        <v>4.32</v>
      </c>
      <c r="BY185" s="4"/>
      <c r="BZ185" s="4"/>
      <c r="CA185" s="4" t="s">
        <v>2873</v>
      </c>
      <c r="CB185" s="2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3269</v>
      </c>
      <c r="CW185" s="53"/>
      <c r="CX185" s="181"/>
      <c r="CY185" s="181"/>
      <c r="CZ185" s="9" t="s">
        <v>43</v>
      </c>
      <c r="DA185" s="9" t="s">
        <v>43</v>
      </c>
      <c r="DB185" s="1"/>
      <c r="DC185" s="12"/>
      <c r="DD185" s="12"/>
      <c r="DE185" s="12"/>
      <c r="DF185" s="12"/>
      <c r="DG185" s="9"/>
      <c r="DH185" s="12"/>
    </row>
    <row r="186" spans="1:112" ht="78" x14ac:dyDescent="0.3">
      <c r="A186" s="15" t="s">
        <v>1193</v>
      </c>
      <c r="B186" s="3" t="s">
        <v>766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23</v>
      </c>
      <c r="I186" s="12" t="str">
        <f t="shared" si="10"/>
        <v>05</v>
      </c>
      <c r="J186" s="12" t="str">
        <f t="shared" si="11"/>
        <v>1969</v>
      </c>
      <c r="K186" s="4" t="s">
        <v>1407</v>
      </c>
      <c r="L186" s="4" t="s">
        <v>767</v>
      </c>
      <c r="M186" s="4" t="s">
        <v>1296</v>
      </c>
      <c r="N186" s="8"/>
      <c r="O186" s="11" t="s">
        <v>2350</v>
      </c>
      <c r="P186" s="14" t="s">
        <v>2351</v>
      </c>
      <c r="Q186" s="6" t="s">
        <v>1499</v>
      </c>
      <c r="R186" s="6" t="s">
        <v>3318</v>
      </c>
      <c r="S186" s="12" t="s">
        <v>3320</v>
      </c>
      <c r="T186" s="8"/>
      <c r="U186" s="12" t="s">
        <v>3403</v>
      </c>
      <c r="V186" s="6" t="s">
        <v>2352</v>
      </c>
      <c r="W186" s="8"/>
      <c r="X186" s="6" t="s">
        <v>2353</v>
      </c>
      <c r="Y186" s="21" t="s">
        <v>2354</v>
      </c>
      <c r="Z186" s="12" t="s">
        <v>3642</v>
      </c>
      <c r="AA186" s="8"/>
      <c r="AB186" s="9" t="s">
        <v>228</v>
      </c>
      <c r="AC186" s="4" t="s">
        <v>35</v>
      </c>
      <c r="AD186" s="9" t="s">
        <v>228</v>
      </c>
      <c r="AE186" s="4" t="s">
        <v>104</v>
      </c>
      <c r="AF186" s="8"/>
      <c r="AG186" s="9" t="s">
        <v>228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Toán</v>
      </c>
      <c r="AX186" s="4" t="s">
        <v>255</v>
      </c>
      <c r="AY186" s="4"/>
      <c r="AZ186" s="8"/>
      <c r="BA186" s="8"/>
      <c r="BB186" s="4" t="s">
        <v>3026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1321</v>
      </c>
      <c r="BN186" s="4" t="s">
        <v>49</v>
      </c>
      <c r="BO186" s="4"/>
      <c r="BP186" s="8"/>
      <c r="BQ186" s="4" t="s">
        <v>1243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2</v>
      </c>
      <c r="BX186" s="4">
        <v>2.67</v>
      </c>
      <c r="BY186" s="4"/>
      <c r="BZ186" s="4"/>
      <c r="CA186" s="4" t="s">
        <v>1318</v>
      </c>
      <c r="CB186" s="24">
        <v>0.09</v>
      </c>
      <c r="CC186" s="10" t="s">
        <v>3284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3270</v>
      </c>
      <c r="CW186" s="53"/>
      <c r="CX186" s="181"/>
      <c r="CY186" s="181"/>
      <c r="CZ186" s="9" t="s">
        <v>228</v>
      </c>
      <c r="DA186" s="9" t="s">
        <v>228</v>
      </c>
      <c r="DB186" s="1"/>
      <c r="DC186" s="12"/>
      <c r="DD186" s="12"/>
      <c r="DE186" s="12"/>
      <c r="DF186" s="12"/>
      <c r="DG186" s="9"/>
      <c r="DH186" s="12"/>
    </row>
    <row r="187" spans="1:112" ht="62.4" x14ac:dyDescent="0.3">
      <c r="A187" s="15" t="s">
        <v>1194</v>
      </c>
      <c r="B187" s="3" t="s">
        <v>755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04</v>
      </c>
      <c r="I187" s="12" t="str">
        <f t="shared" si="10"/>
        <v>06</v>
      </c>
      <c r="J187" s="12" t="str">
        <f t="shared" si="11"/>
        <v>1988</v>
      </c>
      <c r="K187" s="4" t="s">
        <v>1351</v>
      </c>
      <c r="L187" s="4" t="s">
        <v>756</v>
      </c>
      <c r="M187" s="4" t="s">
        <v>1296</v>
      </c>
      <c r="N187" s="8"/>
      <c r="O187" s="6" t="s">
        <v>2446</v>
      </c>
      <c r="P187" s="7" t="s">
        <v>2447</v>
      </c>
      <c r="Q187" s="6" t="s">
        <v>1499</v>
      </c>
      <c r="R187" s="6" t="s">
        <v>3318</v>
      </c>
      <c r="S187" s="12" t="s">
        <v>3101</v>
      </c>
      <c r="T187" s="8"/>
      <c r="U187" s="12" t="s">
        <v>3404</v>
      </c>
      <c r="V187" s="6" t="s">
        <v>2448</v>
      </c>
      <c r="W187" s="8"/>
      <c r="X187" s="6" t="s">
        <v>2449</v>
      </c>
      <c r="Y187" s="21" t="s">
        <v>2450</v>
      </c>
      <c r="Z187" s="12" t="s">
        <v>3643</v>
      </c>
      <c r="AA187" s="8"/>
      <c r="AB187" s="9" t="s">
        <v>105</v>
      </c>
      <c r="AC187" s="4" t="s">
        <v>35</v>
      </c>
      <c r="AD187" s="9" t="s">
        <v>105</v>
      </c>
      <c r="AE187" s="4" t="s">
        <v>104</v>
      </c>
      <c r="AF187" s="8"/>
      <c r="AG187" s="9" t="s">
        <v>757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Tiếng Anh</v>
      </c>
      <c r="AX187" s="4" t="s">
        <v>33</v>
      </c>
      <c r="AY187" s="4"/>
      <c r="AZ187" s="8"/>
      <c r="BA187" s="8"/>
      <c r="BB187" s="4" t="s">
        <v>1325</v>
      </c>
      <c r="BC187" s="4"/>
      <c r="BD187" s="4" t="s">
        <v>1325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1321</v>
      </c>
      <c r="BN187" s="4" t="s">
        <v>49</v>
      </c>
      <c r="BO187" s="4"/>
      <c r="BP187" s="8"/>
      <c r="BQ187" s="10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1</v>
      </c>
      <c r="BX187" s="12">
        <v>2.34</v>
      </c>
      <c r="BY187" s="12"/>
      <c r="BZ187" s="12"/>
      <c r="CA187" s="12" t="s">
        <v>91</v>
      </c>
      <c r="CB187" s="24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3032</v>
      </c>
      <c r="CW187" s="53"/>
      <c r="CX187" s="184" t="s">
        <v>4443</v>
      </c>
      <c r="CY187" s="184" t="s">
        <v>4443</v>
      </c>
      <c r="CZ187" s="9" t="s">
        <v>105</v>
      </c>
      <c r="DA187" s="9" t="s">
        <v>105</v>
      </c>
      <c r="DB187" s="246" t="s">
        <v>4479</v>
      </c>
      <c r="DC187" s="12"/>
      <c r="DD187" s="12"/>
      <c r="DE187" s="12"/>
      <c r="DF187" s="12"/>
      <c r="DG187" s="9" t="s">
        <v>4884</v>
      </c>
      <c r="DH187" s="12"/>
    </row>
    <row r="188" spans="1:112" ht="62.4" x14ac:dyDescent="0.3">
      <c r="A188" s="15" t="s">
        <v>1195</v>
      </c>
      <c r="B188" s="3" t="s">
        <v>758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22</v>
      </c>
      <c r="I188" s="12" t="str">
        <f t="shared" si="10"/>
        <v>09</v>
      </c>
      <c r="J188" s="12" t="str">
        <f t="shared" si="11"/>
        <v>1990</v>
      </c>
      <c r="K188" s="4" t="s">
        <v>1382</v>
      </c>
      <c r="L188" s="4" t="s">
        <v>759</v>
      </c>
      <c r="M188" s="4" t="s">
        <v>1296</v>
      </c>
      <c r="N188" s="8"/>
      <c r="O188" s="6" t="s">
        <v>2570</v>
      </c>
      <c r="P188" s="14" t="s">
        <v>2571</v>
      </c>
      <c r="Q188" s="6" t="s">
        <v>1499</v>
      </c>
      <c r="R188" s="6" t="s">
        <v>3318</v>
      </c>
      <c r="S188" s="12" t="s">
        <v>3101</v>
      </c>
      <c r="T188" s="8"/>
      <c r="U188" s="12" t="s">
        <v>1412</v>
      </c>
      <c r="V188" s="6" t="s">
        <v>2572</v>
      </c>
      <c r="W188" s="8"/>
      <c r="X188" s="6" t="s">
        <v>2573</v>
      </c>
      <c r="Y188" s="21" t="s">
        <v>2574</v>
      </c>
      <c r="Z188" s="12" t="s">
        <v>3644</v>
      </c>
      <c r="AA188" s="8"/>
      <c r="AB188" s="9" t="s">
        <v>105</v>
      </c>
      <c r="AC188" s="4" t="s">
        <v>35</v>
      </c>
      <c r="AD188" s="9" t="s">
        <v>105</v>
      </c>
      <c r="AE188" s="4" t="s">
        <v>104</v>
      </c>
      <c r="AF188" s="8"/>
      <c r="AG188" s="9" t="s">
        <v>105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LL và PP giảng dạy Tiếng Anh</v>
      </c>
      <c r="AX188" s="4" t="s">
        <v>495</v>
      </c>
      <c r="AY188" s="4"/>
      <c r="AZ188" s="8"/>
      <c r="BA188" s="8"/>
      <c r="BB188" s="4" t="s">
        <v>3027</v>
      </c>
      <c r="BC188" s="4"/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1</v>
      </c>
      <c r="BX188" s="12">
        <v>2.34</v>
      </c>
      <c r="BY188" s="12"/>
      <c r="BZ188" s="12"/>
      <c r="CA188" s="12" t="s">
        <v>91</v>
      </c>
      <c r="CB188" s="24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3033</v>
      </c>
      <c r="CW188" s="53"/>
      <c r="CX188" s="184" t="s">
        <v>4443</v>
      </c>
      <c r="CY188" s="184" t="s">
        <v>4443</v>
      </c>
      <c r="CZ188" s="9" t="s">
        <v>105</v>
      </c>
      <c r="DA188" s="9" t="s">
        <v>105</v>
      </c>
      <c r="DB188" s="246" t="s">
        <v>4477</v>
      </c>
      <c r="DC188" s="12"/>
      <c r="DD188" s="12"/>
      <c r="DE188" s="12"/>
      <c r="DF188" s="12"/>
      <c r="DG188" s="9" t="s">
        <v>4884</v>
      </c>
      <c r="DH188" s="12"/>
    </row>
    <row r="189" spans="1:112" ht="78" x14ac:dyDescent="0.3">
      <c r="A189" s="15" t="s">
        <v>1196</v>
      </c>
      <c r="B189" s="3" t="s">
        <v>568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17</v>
      </c>
      <c r="I189" s="12" t="str">
        <f t="shared" si="10"/>
        <v>04</v>
      </c>
      <c r="J189" s="12" t="str">
        <f t="shared" si="11"/>
        <v>1981</v>
      </c>
      <c r="K189" s="4" t="s">
        <v>1415</v>
      </c>
      <c r="L189" s="4" t="s">
        <v>569</v>
      </c>
      <c r="M189" s="4" t="s">
        <v>1296</v>
      </c>
      <c r="N189" s="8"/>
      <c r="O189" s="6" t="s">
        <v>2658</v>
      </c>
      <c r="P189" s="7" t="s">
        <v>2659</v>
      </c>
      <c r="Q189" s="6" t="s">
        <v>1517</v>
      </c>
      <c r="R189" s="6" t="s">
        <v>3318</v>
      </c>
      <c r="S189" s="12" t="s">
        <v>3101</v>
      </c>
      <c r="T189" s="8"/>
      <c r="U189" s="12" t="s">
        <v>3405</v>
      </c>
      <c r="V189" s="6" t="s">
        <v>2660</v>
      </c>
      <c r="W189" s="8"/>
      <c r="X189" s="6" t="s">
        <v>2661</v>
      </c>
      <c r="Y189" s="6" t="s">
        <v>2662</v>
      </c>
      <c r="Z189" s="12" t="s">
        <v>3645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Hóa vô cơ</v>
      </c>
      <c r="AX189" s="4" t="s">
        <v>274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 t="s">
        <v>2868</v>
      </c>
      <c r="BO189" s="4"/>
      <c r="BP189" s="8"/>
      <c r="BQ189" s="4" t="s">
        <v>34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5</v>
      </c>
      <c r="BX189" s="4">
        <v>3.66</v>
      </c>
      <c r="BY189" s="4"/>
      <c r="BZ189" s="4"/>
      <c r="CA189" s="4" t="s">
        <v>2967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4459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  <c r="DH189" s="12"/>
    </row>
    <row r="190" spans="1:112" ht="46.8" x14ac:dyDescent="0.3">
      <c r="A190" s="15" t="s">
        <v>1197</v>
      </c>
      <c r="B190" s="3" t="s">
        <v>463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03</v>
      </c>
      <c r="I190" s="12" t="str">
        <f t="shared" si="10"/>
        <v>01</v>
      </c>
      <c r="J190" s="12" t="str">
        <f t="shared" si="11"/>
        <v>1974</v>
      </c>
      <c r="K190" s="4" t="s">
        <v>1384</v>
      </c>
      <c r="L190" s="4" t="s">
        <v>464</v>
      </c>
      <c r="M190" s="4" t="s">
        <v>1296</v>
      </c>
      <c r="N190" s="8"/>
      <c r="O190" s="6" t="s">
        <v>2713</v>
      </c>
      <c r="P190" s="14" t="s">
        <v>3128</v>
      </c>
      <c r="Q190" s="6" t="s">
        <v>1498</v>
      </c>
      <c r="R190" s="6" t="s">
        <v>3318</v>
      </c>
      <c r="S190" s="12" t="s">
        <v>3101</v>
      </c>
      <c r="T190" s="8"/>
      <c r="U190" s="12" t="s">
        <v>3406</v>
      </c>
      <c r="V190" s="6" t="s">
        <v>2714</v>
      </c>
      <c r="W190" s="8"/>
      <c r="X190" s="6" t="s">
        <v>2715</v>
      </c>
      <c r="Y190" s="21" t="s">
        <v>2716</v>
      </c>
      <c r="Z190" s="12" t="s">
        <v>3646</v>
      </c>
      <c r="AA190" s="8"/>
      <c r="AB190" s="9" t="s">
        <v>246</v>
      </c>
      <c r="AC190" s="4" t="s">
        <v>35</v>
      </c>
      <c r="AD190" s="9" t="s">
        <v>220</v>
      </c>
      <c r="AE190" s="4" t="s">
        <v>25</v>
      </c>
      <c r="AF190" s="8"/>
      <c r="AG190" s="9" t="s">
        <v>246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79</v>
      </c>
      <c r="AV190" s="43" t="str">
        <f>INDEX([1]DATA!$W$10:$W$285,MATCH(B190,[1]DATA!$C$10:$C$285,0))</f>
        <v>Đại học</v>
      </c>
      <c r="AW190" s="43" t="str">
        <f>INDEX([1]DATA!$X$10:$X$285,MATCH(B190,[1]DATA!$C$10:$C$285,0))</f>
        <v>Sư phạm Tiếng Anh</v>
      </c>
      <c r="AX190" s="4" t="s">
        <v>423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79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3933</v>
      </c>
      <c r="BR190" s="12"/>
      <c r="BS190" s="12" t="s">
        <v>50</v>
      </c>
      <c r="BT190" s="12" t="str">
        <f>INDEX([1]DATA!$O$10:$O$285,MATCH(B190,[1]DATA!$C$10:$C$285,0))</f>
        <v>V.07.01.03</v>
      </c>
      <c r="BU190" s="12" t="s">
        <v>1311</v>
      </c>
      <c r="BV190" s="12"/>
      <c r="BW190" s="12">
        <v>7</v>
      </c>
      <c r="BX190" s="12">
        <v>4.32</v>
      </c>
      <c r="BY190" s="12"/>
      <c r="BZ190" s="12"/>
      <c r="CA190" s="12" t="s">
        <v>91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10" t="s">
        <v>3034</v>
      </c>
      <c r="CW190" s="53"/>
      <c r="CX190" s="184" t="s">
        <v>4443</v>
      </c>
      <c r="CY190" s="184" t="s">
        <v>4443</v>
      </c>
      <c r="CZ190" s="9" t="s">
        <v>246</v>
      </c>
      <c r="DA190" s="9" t="s">
        <v>220</v>
      </c>
      <c r="DB190" s="12"/>
      <c r="DC190" s="12"/>
      <c r="DD190" s="12"/>
      <c r="DE190" s="12"/>
      <c r="DF190" s="12"/>
      <c r="DG190" s="9"/>
      <c r="DH190" s="12"/>
    </row>
    <row r="191" spans="1:112" ht="78" x14ac:dyDescent="0.3">
      <c r="A191" s="15" t="s">
        <v>1198</v>
      </c>
      <c r="B191" s="3" t="s">
        <v>510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03</v>
      </c>
      <c r="I191" s="12" t="str">
        <f t="shared" si="10"/>
        <v>12</v>
      </c>
      <c r="J191" s="12" t="str">
        <f t="shared" si="11"/>
        <v>1972</v>
      </c>
      <c r="K191" s="4" t="s">
        <v>1341</v>
      </c>
      <c r="L191" s="4" t="s">
        <v>511</v>
      </c>
      <c r="M191" s="4" t="s">
        <v>1296</v>
      </c>
      <c r="N191" s="8"/>
      <c r="O191" s="11" t="s">
        <v>3129</v>
      </c>
      <c r="P191" s="7" t="s">
        <v>2769</v>
      </c>
      <c r="Q191" s="6" t="s">
        <v>1498</v>
      </c>
      <c r="R191" s="6" t="s">
        <v>3318</v>
      </c>
      <c r="S191" s="12" t="s">
        <v>3101</v>
      </c>
      <c r="T191" s="8"/>
      <c r="U191" s="12" t="s">
        <v>3407</v>
      </c>
      <c r="V191" s="6" t="s">
        <v>2770</v>
      </c>
      <c r="W191" s="8"/>
      <c r="X191" s="6" t="s">
        <v>2771</v>
      </c>
      <c r="Y191" s="6" t="s">
        <v>2772</v>
      </c>
      <c r="Z191" s="12" t="s">
        <v>3647</v>
      </c>
      <c r="AA191" s="8"/>
      <c r="AB191" s="9" t="s">
        <v>43</v>
      </c>
      <c r="AC191" s="4" t="s">
        <v>35</v>
      </c>
      <c r="AD191" s="9" t="s">
        <v>43</v>
      </c>
      <c r="AE191" s="4" t="s">
        <v>25</v>
      </c>
      <c r="AF191" s="8"/>
      <c r="AG191" s="9" t="s">
        <v>43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Lý luận và PP dạy học môn Tiếng Anh</v>
      </c>
      <c r="AX191" s="4" t="s">
        <v>495</v>
      </c>
      <c r="AY191" s="4"/>
      <c r="AZ191" s="8"/>
      <c r="BA191" s="8"/>
      <c r="BB191" s="4" t="s">
        <v>1248</v>
      </c>
      <c r="BC191" s="4"/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2868</v>
      </c>
      <c r="BO191" s="4"/>
      <c r="BP191" s="8"/>
      <c r="BQ191" s="4" t="s">
        <v>3931</v>
      </c>
      <c r="BR191" s="12"/>
      <c r="BS191" s="12" t="s">
        <v>3834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6</v>
      </c>
      <c r="BX191" s="4">
        <v>3.99</v>
      </c>
      <c r="BY191" s="4"/>
      <c r="BZ191" s="4"/>
      <c r="CA191" s="4" t="s">
        <v>1334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1486</v>
      </c>
      <c r="CW191" s="53"/>
      <c r="CX191" s="184" t="s">
        <v>4443</v>
      </c>
      <c r="CY191" s="184" t="s">
        <v>4443</v>
      </c>
      <c r="CZ191" s="9" t="s">
        <v>43</v>
      </c>
      <c r="DA191" s="9" t="s">
        <v>43</v>
      </c>
      <c r="DB191" s="12"/>
      <c r="DC191" s="12"/>
      <c r="DD191" s="12"/>
      <c r="DE191" s="12"/>
      <c r="DF191" s="12"/>
      <c r="DG191" s="9"/>
      <c r="DH191" s="12"/>
    </row>
    <row r="192" spans="1:112" ht="62.4" x14ac:dyDescent="0.3">
      <c r="A192" s="15" t="s">
        <v>1199</v>
      </c>
      <c r="B192" s="3" t="s">
        <v>404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>LEFT(L192,2)</f>
        <v>17</v>
      </c>
      <c r="I192" s="12" t="str">
        <f>MID(L192,4,2)</f>
        <v>10</v>
      </c>
      <c r="J192" s="12" t="str">
        <f>RIGHT(L192,4)</f>
        <v>1976</v>
      </c>
      <c r="K192" s="4" t="s">
        <v>1351</v>
      </c>
      <c r="L192" s="4" t="s">
        <v>405</v>
      </c>
      <c r="M192" s="4" t="s">
        <v>1296</v>
      </c>
      <c r="N192" s="8"/>
      <c r="O192" s="6" t="s">
        <v>1819</v>
      </c>
      <c r="P192" s="7" t="s">
        <v>1820</v>
      </c>
      <c r="Q192" s="6" t="s">
        <v>1517</v>
      </c>
      <c r="R192" s="6" t="s">
        <v>3318</v>
      </c>
      <c r="S192" s="12" t="s">
        <v>3101</v>
      </c>
      <c r="T192" s="8"/>
      <c r="U192" s="12" t="s">
        <v>3513</v>
      </c>
      <c r="V192" s="6" t="s">
        <v>1821</v>
      </c>
      <c r="W192" s="8"/>
      <c r="X192" s="11" t="s">
        <v>1822</v>
      </c>
      <c r="Y192" s="21" t="s">
        <v>1823</v>
      </c>
      <c r="Z192" s="12" t="s">
        <v>3793</v>
      </c>
      <c r="AA192" s="8"/>
      <c r="AB192" s="9" t="s">
        <v>142</v>
      </c>
      <c r="AC192" s="12" t="s">
        <v>35</v>
      </c>
      <c r="AD192" s="9" t="s">
        <v>142</v>
      </c>
      <c r="AE192" s="4" t="s">
        <v>104</v>
      </c>
      <c r="AF192" s="8"/>
      <c r="AG192" s="9" t="s">
        <v>142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79</v>
      </c>
      <c r="AV192" s="43" t="str">
        <f>INDEX([1]DATA!$W$10:$W$285,MATCH(B192,[1]DATA!$C$10:$C$285,0))</f>
        <v>Đại học</v>
      </c>
      <c r="AW192" s="43" t="str">
        <f>INDEX([1]DATA!$X$10:$X$285,MATCH(B192,[1]DATA!$C$10:$C$285,0))</f>
        <v>Sư phạm Hóa học</v>
      </c>
      <c r="AX192" s="4" t="s">
        <v>406</v>
      </c>
      <c r="AY192" s="4"/>
      <c r="AZ192" s="8"/>
      <c r="BA192" s="8"/>
      <c r="BB192" s="12" t="s">
        <v>1325</v>
      </c>
      <c r="BC192" s="12"/>
      <c r="BD192" s="12"/>
      <c r="BE192" s="12"/>
      <c r="BF192" s="12"/>
      <c r="BG192" s="8"/>
      <c r="BH192" s="12" t="str">
        <f>INDEX([1]DATA!$Z$10:$Z$285,MATCH(B192,[1]DATA!$C$10:$C$285,0))</f>
        <v/>
      </c>
      <c r="BI192" s="4" t="s">
        <v>79</v>
      </c>
      <c r="BJ192" s="4" t="s">
        <v>22</v>
      </c>
      <c r="BK192" s="4" t="s">
        <v>22</v>
      </c>
      <c r="BL192" s="4" t="s">
        <v>22</v>
      </c>
      <c r="BM192" s="4" t="s">
        <v>1321</v>
      </c>
      <c r="BN192" s="4" t="s">
        <v>49</v>
      </c>
      <c r="BO192" s="4"/>
      <c r="BP192" s="8"/>
      <c r="BQ192" s="4" t="s">
        <v>34</v>
      </c>
      <c r="BR192" s="12"/>
      <c r="BS192" s="12"/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3813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12" t="s">
        <v>2816</v>
      </c>
      <c r="CW192" s="53"/>
      <c r="CX192" s="181"/>
      <c r="CY192" s="181"/>
      <c r="CZ192" s="9" t="s">
        <v>142</v>
      </c>
      <c r="DA192" s="9" t="s">
        <v>142</v>
      </c>
      <c r="DB192" s="1"/>
      <c r="DC192" s="12"/>
      <c r="DD192" s="12"/>
      <c r="DE192" s="12"/>
      <c r="DF192" s="12"/>
      <c r="DG192" s="9"/>
      <c r="DH192" s="12"/>
    </row>
    <row r="193" spans="1:112" ht="78" x14ac:dyDescent="0.3">
      <c r="A193" s="15" t="s">
        <v>1200</v>
      </c>
      <c r="B193" s="3" t="s">
        <v>200</v>
      </c>
      <c r="C193" s="12"/>
      <c r="D193" s="12"/>
      <c r="E193" s="12" t="s">
        <v>1245</v>
      </c>
      <c r="F193" s="12" t="s">
        <v>1245</v>
      </c>
      <c r="G193" s="4" t="s">
        <v>20</v>
      </c>
      <c r="H193" s="12" t="str">
        <f>LEFT(L193,2)</f>
        <v>16</v>
      </c>
      <c r="I193" s="12" t="str">
        <f>MID(L193,4,2)</f>
        <v>02</v>
      </c>
      <c r="J193" s="12" t="str">
        <f>RIGHT(L193,4)</f>
        <v>1979</v>
      </c>
      <c r="K193" s="4" t="s">
        <v>3328</v>
      </c>
      <c r="L193" s="4" t="s">
        <v>201</v>
      </c>
      <c r="M193" s="213" t="s">
        <v>1296</v>
      </c>
      <c r="N193" s="8"/>
      <c r="O193" s="6" t="s">
        <v>2121</v>
      </c>
      <c r="P193" s="14" t="s">
        <v>2122</v>
      </c>
      <c r="Q193" s="6" t="s">
        <v>1499</v>
      </c>
      <c r="R193" s="6" t="s">
        <v>3318</v>
      </c>
      <c r="S193" s="12" t="s">
        <v>3101</v>
      </c>
      <c r="T193" s="8"/>
      <c r="U193" s="12" t="s">
        <v>3328</v>
      </c>
      <c r="V193" s="6" t="s">
        <v>2123</v>
      </c>
      <c r="W193" s="8"/>
      <c r="X193" s="6" t="s">
        <v>2124</v>
      </c>
      <c r="Y193" s="21" t="s">
        <v>2125</v>
      </c>
      <c r="Z193" s="12" t="s">
        <v>3521</v>
      </c>
      <c r="AA193" s="8"/>
      <c r="AB193" s="9" t="s">
        <v>202</v>
      </c>
      <c r="AC193" s="4" t="s">
        <v>35</v>
      </c>
      <c r="AD193" s="9" t="s">
        <v>128</v>
      </c>
      <c r="AE193" s="4" t="s">
        <v>104</v>
      </c>
      <c r="AF193" s="8"/>
      <c r="AG193" s="9" t="s">
        <v>43</v>
      </c>
      <c r="AH193" s="4" t="s">
        <v>153</v>
      </c>
      <c r="AI193" s="4" t="s">
        <v>153</v>
      </c>
      <c r="AJ193" s="12"/>
      <c r="AK193" s="9" t="s">
        <v>52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Đại số và lý thuyết số</v>
      </c>
      <c r="AX193" s="4" t="s">
        <v>204</v>
      </c>
      <c r="AY193" s="4"/>
      <c r="AZ193" s="8"/>
      <c r="BA193" s="8"/>
      <c r="BB193" s="10" t="s">
        <v>1270</v>
      </c>
      <c r="BC193" s="10"/>
      <c r="BD193" s="4" t="s">
        <v>1488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2870</v>
      </c>
      <c r="BN193" s="4" t="s">
        <v>3932</v>
      </c>
      <c r="BO193" s="4"/>
      <c r="BP193" s="8"/>
      <c r="BQ193" s="4" t="s">
        <v>50</v>
      </c>
      <c r="BR193" s="12"/>
      <c r="BS193" s="12"/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6</v>
      </c>
      <c r="BX193" s="4">
        <v>3.99</v>
      </c>
      <c r="BY193" s="4" t="s">
        <v>2958</v>
      </c>
      <c r="BZ193" s="4"/>
      <c r="CA193" s="4" t="s">
        <v>2958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50</v>
      </c>
      <c r="CX193" s="184"/>
      <c r="CY193" s="184"/>
      <c r="CZ193" s="9" t="s">
        <v>43</v>
      </c>
      <c r="DA193" s="9" t="s">
        <v>128</v>
      </c>
      <c r="DB193" s="12"/>
      <c r="DC193" s="12"/>
      <c r="DD193" s="12"/>
      <c r="DE193" s="12"/>
      <c r="DF193" s="12"/>
      <c r="DG193" s="9"/>
      <c r="DH193" s="12"/>
    </row>
    <row r="194" spans="1:112" ht="78" x14ac:dyDescent="0.3">
      <c r="A194" s="15" t="s">
        <v>1201</v>
      </c>
      <c r="B194" s="3" t="s">
        <v>163</v>
      </c>
      <c r="C194" s="12"/>
      <c r="D194" s="12"/>
      <c r="E194" s="12" t="s">
        <v>1245</v>
      </c>
      <c r="F194" s="12" t="s">
        <v>1245</v>
      </c>
      <c r="G194" s="4" t="s">
        <v>54</v>
      </c>
      <c r="H194" s="12" t="str">
        <f>LEFT(L194,2)</f>
        <v>08</v>
      </c>
      <c r="I194" s="12" t="str">
        <f>MID(L194,4,2)</f>
        <v>02</v>
      </c>
      <c r="J194" s="12" t="str">
        <f>RIGHT(L194,4)</f>
        <v>1979</v>
      </c>
      <c r="K194" s="4" t="s">
        <v>1339</v>
      </c>
      <c r="L194" s="4" t="s">
        <v>164</v>
      </c>
      <c r="M194" s="213" t="s">
        <v>1296</v>
      </c>
      <c r="N194" s="8"/>
      <c r="O194" s="6" t="s">
        <v>2209</v>
      </c>
      <c r="P194" s="7" t="s">
        <v>2210</v>
      </c>
      <c r="Q194" s="6" t="s">
        <v>1517</v>
      </c>
      <c r="R194" s="6" t="s">
        <v>3318</v>
      </c>
      <c r="S194" s="12" t="s">
        <v>3320</v>
      </c>
      <c r="T194" s="8"/>
      <c r="U194" s="12" t="s">
        <v>3346</v>
      </c>
      <c r="V194" s="6" t="s">
        <v>2211</v>
      </c>
      <c r="W194" s="8"/>
      <c r="X194" s="6" t="s">
        <v>2212</v>
      </c>
      <c r="Y194" s="6" t="s">
        <v>22</v>
      </c>
      <c r="Z194" s="12" t="s">
        <v>3550</v>
      </c>
      <c r="AA194" s="8"/>
      <c r="AB194" s="9" t="s">
        <v>43</v>
      </c>
      <c r="AC194" s="4" t="s">
        <v>35</v>
      </c>
      <c r="AD194" s="9" t="s">
        <v>43</v>
      </c>
      <c r="AE194" s="4" t="s">
        <v>25</v>
      </c>
      <c r="AF194" s="8"/>
      <c r="AG194" s="9" t="s">
        <v>43</v>
      </c>
      <c r="AH194" s="4" t="s">
        <v>153</v>
      </c>
      <c r="AI194" s="4" t="s">
        <v>153</v>
      </c>
      <c r="AJ194" s="12"/>
      <c r="AK194" s="9" t="s">
        <v>165</v>
      </c>
      <c r="AL194" s="12"/>
      <c r="AM194" s="8"/>
      <c r="AN194" s="8"/>
      <c r="AO194" s="8"/>
      <c r="AP194" s="9" t="s">
        <v>166</v>
      </c>
      <c r="AQ194" s="9" t="s">
        <v>1245</v>
      </c>
      <c r="AR194" s="8"/>
      <c r="AS194" s="4" t="s">
        <v>28</v>
      </c>
      <c r="AT194" s="4" t="s">
        <v>29</v>
      </c>
      <c r="AU194" s="10" t="s">
        <v>3894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Lý luận và Phương pháp dạy học bộ môn Sinh học</v>
      </c>
      <c r="AX194" s="10" t="s">
        <v>3976</v>
      </c>
      <c r="AY194" s="4"/>
      <c r="AZ194" s="8"/>
      <c r="BA194" s="8"/>
      <c r="BB194" s="12" t="s">
        <v>3004</v>
      </c>
      <c r="BC194" s="15" t="s">
        <v>3909</v>
      </c>
      <c r="BD194" s="4" t="s">
        <v>1272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60</v>
      </c>
      <c r="BO194" s="4"/>
      <c r="BP194" s="8"/>
      <c r="BQ194" s="4" t="s">
        <v>3933</v>
      </c>
      <c r="BR194" s="12"/>
      <c r="BS194" s="12"/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7</v>
      </c>
      <c r="BX194" s="4">
        <v>4.32</v>
      </c>
      <c r="BY194" s="4"/>
      <c r="BZ194" s="4"/>
      <c r="CA194" s="4" t="s">
        <v>1318</v>
      </c>
      <c r="CB194" s="4" t="s">
        <v>1041</v>
      </c>
      <c r="CC194" s="10" t="s">
        <v>3284</v>
      </c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79</v>
      </c>
      <c r="CX194" s="184" t="s">
        <v>4443</v>
      </c>
      <c r="CY194" s="184" t="s">
        <v>4443</v>
      </c>
      <c r="CZ194" s="9" t="s">
        <v>43</v>
      </c>
      <c r="DA194" s="9" t="s">
        <v>43</v>
      </c>
      <c r="DB194" s="12"/>
      <c r="DC194" s="205" t="s">
        <v>4449</v>
      </c>
      <c r="DD194" s="12"/>
      <c r="DE194" s="12"/>
      <c r="DF194" s="12"/>
      <c r="DG194" s="9"/>
      <c r="DH194" s="12"/>
    </row>
    <row r="195" spans="1:112" ht="66" x14ac:dyDescent="0.3">
      <c r="A195" s="15" t="s">
        <v>1202</v>
      </c>
      <c r="B195" s="3" t="s">
        <v>614</v>
      </c>
      <c r="C195" s="8"/>
      <c r="D195" s="8"/>
      <c r="E195" s="12" t="s">
        <v>1245</v>
      </c>
      <c r="F195" s="12" t="s">
        <v>1245</v>
      </c>
      <c r="G195" s="4" t="s">
        <v>54</v>
      </c>
      <c r="H195" s="12" t="str">
        <f>LEFT(L195,2)</f>
        <v>05</v>
      </c>
      <c r="I195" s="12" t="str">
        <f>MID(L195,4,2)</f>
        <v>01</v>
      </c>
      <c r="J195" s="12" t="str">
        <f>RIGHT(L195,4)</f>
        <v>1980</v>
      </c>
      <c r="K195" s="4" t="s">
        <v>1361</v>
      </c>
      <c r="L195" s="4" t="s">
        <v>615</v>
      </c>
      <c r="M195" s="213" t="s">
        <v>1296</v>
      </c>
      <c r="N195" s="8"/>
      <c r="O195" s="6" t="s">
        <v>2435</v>
      </c>
      <c r="P195" s="14" t="s">
        <v>2436</v>
      </c>
      <c r="Q195" s="6" t="s">
        <v>2437</v>
      </c>
      <c r="R195" s="6" t="s">
        <v>3318</v>
      </c>
      <c r="S195" s="12" t="s">
        <v>3320</v>
      </c>
      <c r="T195" s="8"/>
      <c r="U195" s="12" t="s">
        <v>3361</v>
      </c>
      <c r="V195" s="6" t="s">
        <v>2438</v>
      </c>
      <c r="W195" s="8"/>
      <c r="X195" s="6" t="s">
        <v>2439</v>
      </c>
      <c r="Y195" s="6" t="s">
        <v>2440</v>
      </c>
      <c r="Z195" s="12" t="s">
        <v>3571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3925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Tâm lý Giáo dục</v>
      </c>
      <c r="AX195" s="10" t="s">
        <v>3978</v>
      </c>
      <c r="AY195" s="4"/>
      <c r="AZ195" s="8"/>
      <c r="BA195" s="8"/>
      <c r="BB195" s="12" t="s">
        <v>1325</v>
      </c>
      <c r="BC195" s="12"/>
      <c r="BD195" s="12"/>
      <c r="BE195" s="12"/>
      <c r="BF195" s="12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1455</v>
      </c>
      <c r="BN195" s="4" t="s">
        <v>60</v>
      </c>
      <c r="BO195" s="4"/>
      <c r="BP195" s="8"/>
      <c r="BQ195" s="12" t="s">
        <v>3933</v>
      </c>
      <c r="BR195" s="12"/>
      <c r="BS195" s="12"/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91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12" t="s">
        <v>79</v>
      </c>
      <c r="CX195" s="184" t="s">
        <v>4443</v>
      </c>
      <c r="CY195" s="184" t="s">
        <v>4443</v>
      </c>
      <c r="CZ195" s="9" t="s">
        <v>142</v>
      </c>
      <c r="DA195" s="9" t="s">
        <v>142</v>
      </c>
      <c r="DB195" s="12"/>
      <c r="DC195" s="205" t="s">
        <v>4451</v>
      </c>
      <c r="DD195" s="12"/>
      <c r="DE195" s="12"/>
      <c r="DF195" s="12"/>
      <c r="DG195" s="9"/>
      <c r="DH195" s="12"/>
    </row>
    <row r="196" spans="1:112" ht="78" x14ac:dyDescent="0.3">
      <c r="A196" s="15" t="s">
        <v>1203</v>
      </c>
      <c r="B196" s="16" t="s">
        <v>1309</v>
      </c>
      <c r="C196" s="8"/>
      <c r="D196" s="8"/>
      <c r="E196" s="12" t="s">
        <v>1245</v>
      </c>
      <c r="F196" s="12" t="s">
        <v>1245</v>
      </c>
      <c r="G196" s="12" t="s">
        <v>54</v>
      </c>
      <c r="H196" s="12" t="str">
        <f>LEFT(L196,2)</f>
        <v>01</v>
      </c>
      <c r="I196" s="12" t="str">
        <f>MID(L196,4,2)</f>
        <v>02</v>
      </c>
      <c r="J196" s="12" t="str">
        <f>RIGHT(L196,4)</f>
        <v>1984</v>
      </c>
      <c r="K196" s="12" t="s">
        <v>1347</v>
      </c>
      <c r="L196" s="15" t="s">
        <v>1315</v>
      </c>
      <c r="M196" s="12" t="s">
        <v>1296</v>
      </c>
      <c r="N196" s="8"/>
      <c r="O196" s="6" t="s">
        <v>1765</v>
      </c>
      <c r="P196" s="7" t="s">
        <v>1766</v>
      </c>
      <c r="Q196" s="6" t="s">
        <v>1499</v>
      </c>
      <c r="R196" s="6" t="s">
        <v>3318</v>
      </c>
      <c r="S196" s="12" t="s">
        <v>3101</v>
      </c>
      <c r="T196" s="8"/>
      <c r="U196" s="12" t="s">
        <v>3372</v>
      </c>
      <c r="V196" s="6" t="s">
        <v>1767</v>
      </c>
      <c r="W196" s="8"/>
      <c r="X196" s="11" t="s">
        <v>1768</v>
      </c>
      <c r="Y196" s="6" t="s">
        <v>22</v>
      </c>
      <c r="Z196" s="12" t="e">
        <v>#N/A</v>
      </c>
      <c r="AA196" s="8"/>
      <c r="AB196" s="15" t="s">
        <v>740</v>
      </c>
      <c r="AC196" s="4" t="s">
        <v>35</v>
      </c>
      <c r="AD196" s="12"/>
      <c r="AE196" s="4" t="s">
        <v>104</v>
      </c>
      <c r="AF196" s="8"/>
      <c r="AG196" s="23" t="s">
        <v>225</v>
      </c>
      <c r="AH196" s="4" t="s">
        <v>3925</v>
      </c>
      <c r="AI196" s="12"/>
      <c r="AJ196" s="12"/>
      <c r="AK196" s="12"/>
      <c r="AL196" s="12"/>
      <c r="AM196" s="8"/>
      <c r="AN196" s="8"/>
      <c r="AO196" s="8"/>
      <c r="AP196" s="12"/>
      <c r="AQ196" s="12"/>
      <c r="AR196" s="8"/>
      <c r="AS196" s="18" t="s">
        <v>28</v>
      </c>
      <c r="AT196" s="12"/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Ngôn ngữ học và ứng dụng ngôn ngữ học</v>
      </c>
      <c r="AX196" s="12" t="s">
        <v>1310</v>
      </c>
      <c r="AY196" s="12"/>
      <c r="AZ196" s="8"/>
      <c r="BA196" s="8"/>
      <c r="BB196" s="12" t="s">
        <v>1313</v>
      </c>
      <c r="BC196" s="12"/>
      <c r="BD196" s="12"/>
      <c r="BE196" s="12"/>
      <c r="BF196" s="12"/>
      <c r="BG196" s="8"/>
      <c r="BH196" s="12" t="str">
        <f>INDEX([1]DATA!$Z$10:$Z$285,MATCH(B196,[1]DATA!$C$10:$C$285,0))</f>
        <v/>
      </c>
      <c r="BI196" s="12" t="s">
        <v>37</v>
      </c>
      <c r="BJ196" s="12" t="s">
        <v>47</v>
      </c>
      <c r="BK196" s="12"/>
      <c r="BL196" s="12"/>
      <c r="BM196" s="12" t="s">
        <v>1312</v>
      </c>
      <c r="BN196" s="12" t="s">
        <v>1312</v>
      </c>
      <c r="BO196" s="12" t="s">
        <v>1312</v>
      </c>
      <c r="BP196" s="8"/>
      <c r="BQ196" s="12" t="s">
        <v>50</v>
      </c>
      <c r="BR196" s="12"/>
      <c r="BS196" s="12"/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3</v>
      </c>
      <c r="BX196" s="12">
        <v>3</v>
      </c>
      <c r="BY196" s="12"/>
      <c r="BZ196" s="12"/>
      <c r="CA196" s="12" t="s">
        <v>58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2" t="s">
        <v>50</v>
      </c>
      <c r="CW196" s="320"/>
      <c r="CX196" s="184"/>
      <c r="CY196" s="184"/>
      <c r="CZ196" s="23" t="s">
        <v>225</v>
      </c>
      <c r="DA196" s="12"/>
      <c r="DB196" s="12"/>
      <c r="DC196" s="12"/>
      <c r="DD196" s="12"/>
      <c r="DE196" s="12"/>
      <c r="DF196" s="12"/>
      <c r="DG196" s="12"/>
      <c r="DH196" s="12"/>
    </row>
    <row r="197" spans="1:112" ht="60" customHeight="1" x14ac:dyDescent="0.3">
      <c r="A197" s="15" t="s">
        <v>1204</v>
      </c>
      <c r="B197" s="3" t="s">
        <v>222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11</v>
      </c>
      <c r="I197" s="12" t="str">
        <f t="shared" si="10"/>
        <v>03</v>
      </c>
      <c r="J197" s="12" t="str">
        <f t="shared" si="11"/>
        <v>1981</v>
      </c>
      <c r="K197" s="4" t="s">
        <v>1397</v>
      </c>
      <c r="L197" s="4" t="s">
        <v>223</v>
      </c>
      <c r="M197" s="4" t="s">
        <v>1294</v>
      </c>
      <c r="N197" s="8"/>
      <c r="O197" s="11" t="s">
        <v>2054</v>
      </c>
      <c r="P197" s="14" t="s">
        <v>2055</v>
      </c>
      <c r="Q197" s="6" t="s">
        <v>1498</v>
      </c>
      <c r="R197" s="6" t="s">
        <v>3318</v>
      </c>
      <c r="S197" s="12" t="s">
        <v>3101</v>
      </c>
      <c r="T197" s="8"/>
      <c r="U197" s="12" t="s">
        <v>3408</v>
      </c>
      <c r="V197" s="6" t="s">
        <v>2051</v>
      </c>
      <c r="W197" s="8"/>
      <c r="X197" s="6" t="s">
        <v>2052</v>
      </c>
      <c r="Y197" s="6" t="s">
        <v>2053</v>
      </c>
      <c r="Z197" s="12" t="s">
        <v>3648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74</v>
      </c>
      <c r="AI197" s="4" t="s">
        <v>3222</v>
      </c>
      <c r="AJ197" s="12"/>
      <c r="AK197" s="9" t="s">
        <v>140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/>
      <c r="AW197" s="43"/>
      <c r="AX197" s="4" t="s">
        <v>224</v>
      </c>
      <c r="AY197" s="4"/>
      <c r="AZ197" s="8"/>
      <c r="BA197" s="8"/>
      <c r="BB197" s="4" t="s">
        <v>1268</v>
      </c>
      <c r="BC197" s="4" t="s">
        <v>3909</v>
      </c>
      <c r="BD197" s="4" t="s">
        <v>1268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47</v>
      </c>
      <c r="BK197" s="4" t="s">
        <v>22</v>
      </c>
      <c r="BL197" s="4" t="s">
        <v>48</v>
      </c>
      <c r="BM197" s="4" t="s">
        <v>1321</v>
      </c>
      <c r="BN197" s="4" t="s">
        <v>1256</v>
      </c>
      <c r="BO197" s="4"/>
      <c r="BP197" s="8"/>
      <c r="BQ197" s="4" t="s">
        <v>1243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3</v>
      </c>
      <c r="BX197" s="4">
        <v>3</v>
      </c>
      <c r="BY197" s="4"/>
      <c r="BZ197" s="4"/>
      <c r="CA197" s="4" t="s">
        <v>91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1321</v>
      </c>
      <c r="CX197" s="184"/>
      <c r="CY197" s="184"/>
      <c r="CZ197" s="9" t="s">
        <v>142</v>
      </c>
      <c r="DA197" s="9" t="s">
        <v>142</v>
      </c>
      <c r="DB197" s="12"/>
      <c r="DC197" s="12"/>
      <c r="DD197" s="12"/>
      <c r="DE197" s="12"/>
      <c r="DF197" s="12"/>
      <c r="DG197" s="9"/>
      <c r="DH197" s="12"/>
    </row>
    <row r="198" spans="1:112" ht="60" customHeight="1" x14ac:dyDescent="0.3">
      <c r="A198" s="15" t="s">
        <v>1205</v>
      </c>
      <c r="B198" s="3" t="s">
        <v>215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05</v>
      </c>
      <c r="I198" s="12" t="str">
        <f t="shared" si="10"/>
        <v>09</v>
      </c>
      <c r="J198" s="12" t="str">
        <f t="shared" si="11"/>
        <v>1980</v>
      </c>
      <c r="K198" s="4" t="s">
        <v>1358</v>
      </c>
      <c r="L198" s="4" t="s">
        <v>216</v>
      </c>
      <c r="M198" s="4" t="s">
        <v>1294</v>
      </c>
      <c r="N198" s="8"/>
      <c r="O198" s="6" t="s">
        <v>1849</v>
      </c>
      <c r="P198" s="7" t="s">
        <v>1850</v>
      </c>
      <c r="Q198" s="6" t="s">
        <v>1499</v>
      </c>
      <c r="R198" s="6" t="s">
        <v>3318</v>
      </c>
      <c r="S198" s="12" t="s">
        <v>3101</v>
      </c>
      <c r="T198" s="8"/>
      <c r="U198" s="12" t="s">
        <v>3409</v>
      </c>
      <c r="V198" s="6" t="s">
        <v>1851</v>
      </c>
      <c r="W198" s="8"/>
      <c r="X198" s="6" t="s">
        <v>1852</v>
      </c>
      <c r="Y198" s="6" t="s">
        <v>22</v>
      </c>
      <c r="Z198" s="12" t="s">
        <v>3649</v>
      </c>
      <c r="AA198" s="8"/>
      <c r="AB198" s="9" t="s">
        <v>152</v>
      </c>
      <c r="AC198" s="4" t="s">
        <v>35</v>
      </c>
      <c r="AD198" s="9" t="s">
        <v>152</v>
      </c>
      <c r="AE198" s="4" t="s">
        <v>104</v>
      </c>
      <c r="AF198" s="8"/>
      <c r="AG198" s="9" t="s">
        <v>152</v>
      </c>
      <c r="AH198" s="4" t="s">
        <v>171</v>
      </c>
      <c r="AI198" s="4" t="s">
        <v>171</v>
      </c>
      <c r="AJ198" s="12"/>
      <c r="AK198" s="9" t="s">
        <v>63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Chủ nghĩa xã hội khoa học</v>
      </c>
      <c r="AX198" s="4" t="s">
        <v>217</v>
      </c>
      <c r="AY198" s="4"/>
      <c r="AZ198" s="8"/>
      <c r="BA198" s="8"/>
      <c r="BB198" s="4" t="s">
        <v>1261</v>
      </c>
      <c r="BC198" s="10" t="s">
        <v>3915</v>
      </c>
      <c r="BD198" s="4" t="s">
        <v>1261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47</v>
      </c>
      <c r="BK198" s="4" t="s">
        <v>22</v>
      </c>
      <c r="BL198" s="4" t="s">
        <v>48</v>
      </c>
      <c r="BM198" s="4" t="s">
        <v>1321</v>
      </c>
      <c r="BN198" s="4" t="s">
        <v>1262</v>
      </c>
      <c r="BO198" s="4"/>
      <c r="BP198" s="8"/>
      <c r="BQ198" s="4" t="s">
        <v>3933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4" t="s">
        <v>1311</v>
      </c>
      <c r="BV198" s="12"/>
      <c r="BW198" s="4">
        <v>4</v>
      </c>
      <c r="BX198" s="4">
        <v>3.33</v>
      </c>
      <c r="BY198" s="4"/>
      <c r="BZ198" s="4"/>
      <c r="CA198" s="4" t="s">
        <v>91</v>
      </c>
      <c r="CB198" s="4"/>
      <c r="CC198" s="4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3043</v>
      </c>
      <c r="CX198" s="184"/>
      <c r="CY198" s="184"/>
      <c r="CZ198" s="9" t="s">
        <v>152</v>
      </c>
      <c r="DA198" s="9" t="s">
        <v>152</v>
      </c>
      <c r="DB198" s="12"/>
      <c r="DC198" s="12"/>
      <c r="DD198" s="12"/>
      <c r="DE198" s="12"/>
      <c r="DF198" s="12"/>
      <c r="DG198" s="9"/>
      <c r="DH198" s="12"/>
    </row>
    <row r="199" spans="1:112" ht="78" x14ac:dyDescent="0.3">
      <c r="A199" s="15" t="s">
        <v>1206</v>
      </c>
      <c r="B199" s="3" t="s">
        <v>256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28</v>
      </c>
      <c r="I199" s="12" t="str">
        <f t="shared" si="10"/>
        <v>09</v>
      </c>
      <c r="J199" s="12" t="str">
        <f t="shared" si="11"/>
        <v>1967</v>
      </c>
      <c r="K199" s="4" t="s">
        <v>1369</v>
      </c>
      <c r="L199" s="4" t="s">
        <v>257</v>
      </c>
      <c r="M199" s="4" t="s">
        <v>1294</v>
      </c>
      <c r="N199" s="8"/>
      <c r="O199" s="11" t="s">
        <v>3147</v>
      </c>
      <c r="P199" s="14" t="s">
        <v>3148</v>
      </c>
      <c r="Q199" s="6" t="s">
        <v>1656</v>
      </c>
      <c r="R199" s="6" t="s">
        <v>3318</v>
      </c>
      <c r="S199" s="12" t="s">
        <v>3101</v>
      </c>
      <c r="T199" s="8"/>
      <c r="U199" s="12" t="s">
        <v>3410</v>
      </c>
      <c r="V199" s="6" t="s">
        <v>1579</v>
      </c>
      <c r="W199" s="8"/>
      <c r="X199" s="6" t="s">
        <v>1580</v>
      </c>
      <c r="Y199" s="6" t="s">
        <v>1581</v>
      </c>
      <c r="Z199" s="12" t="s">
        <v>3650</v>
      </c>
      <c r="AA199" s="8"/>
      <c r="AB199" s="9" t="s">
        <v>258</v>
      </c>
      <c r="AC199" s="4" t="s">
        <v>35</v>
      </c>
      <c r="AD199" s="9" t="s">
        <v>258</v>
      </c>
      <c r="AE199" s="4" t="s">
        <v>25</v>
      </c>
      <c r="AF199" s="8"/>
      <c r="AG199" s="9" t="s">
        <v>259</v>
      </c>
      <c r="AH199" s="4" t="s">
        <v>260</v>
      </c>
      <c r="AI199" s="4" t="s">
        <v>260</v>
      </c>
      <c r="AJ199" s="12"/>
      <c r="AK199" s="9" t="s">
        <v>105</v>
      </c>
      <c r="AL199" s="12"/>
      <c r="AM199" s="8"/>
      <c r="AN199" s="8"/>
      <c r="AO199" s="8"/>
      <c r="AP199" s="9" t="s">
        <v>261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Luật Kinh tế</v>
      </c>
      <c r="AX199" s="4" t="s">
        <v>762</v>
      </c>
      <c r="AY199" s="4"/>
      <c r="AZ199" s="8"/>
      <c r="BA199" s="8"/>
      <c r="BB199" s="4" t="s">
        <v>1244</v>
      </c>
      <c r="BC199" s="4" t="s">
        <v>3909</v>
      </c>
      <c r="BD199" s="4" t="s">
        <v>1253</v>
      </c>
      <c r="BE199" s="4"/>
      <c r="BF199" s="4"/>
      <c r="BG199" s="8"/>
      <c r="BH199" s="12" t="str">
        <f>INDEX([1]DATA!$Z$10:$Z$285,MATCH(B199,[1]DATA!$C$10:$C$285,0))</f>
        <v>Trung cấp</v>
      </c>
      <c r="BI199" s="4" t="s">
        <v>37</v>
      </c>
      <c r="BJ199" s="4" t="s">
        <v>47</v>
      </c>
      <c r="BK199" s="4" t="s">
        <v>22</v>
      </c>
      <c r="BL199" s="4" t="s">
        <v>22</v>
      </c>
      <c r="BM199" s="4" t="s">
        <v>1455</v>
      </c>
      <c r="BN199" s="4" t="s">
        <v>1277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9</v>
      </c>
      <c r="BX199" s="4">
        <v>4.9800000000000004</v>
      </c>
      <c r="BY199" s="4"/>
      <c r="BZ199" s="4" t="s">
        <v>2955</v>
      </c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84"/>
      <c r="CY199" s="184"/>
      <c r="CZ199" s="9" t="s">
        <v>259</v>
      </c>
      <c r="DA199" s="9" t="s">
        <v>258</v>
      </c>
      <c r="DB199" s="12"/>
      <c r="DC199" s="12"/>
      <c r="DD199" s="12"/>
      <c r="DE199" s="12"/>
      <c r="DF199" s="12"/>
      <c r="DG199" s="9"/>
      <c r="DH199" s="12"/>
    </row>
    <row r="200" spans="1:112" ht="78" x14ac:dyDescent="0.3">
      <c r="A200" s="15" t="s">
        <v>1207</v>
      </c>
      <c r="B200" s="3" t="s">
        <v>315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18</v>
      </c>
      <c r="I200" s="12" t="str">
        <f t="shared" si="10"/>
        <v>06</v>
      </c>
      <c r="J200" s="12" t="str">
        <f t="shared" si="11"/>
        <v>1982</v>
      </c>
      <c r="K200" s="4" t="s">
        <v>1343</v>
      </c>
      <c r="L200" s="4" t="s">
        <v>316</v>
      </c>
      <c r="M200" s="4" t="s">
        <v>1294</v>
      </c>
      <c r="N200" s="8"/>
      <c r="O200" s="6" t="s">
        <v>1598</v>
      </c>
      <c r="P200" s="7" t="s">
        <v>317</v>
      </c>
      <c r="Q200" s="6" t="s">
        <v>1498</v>
      </c>
      <c r="R200" s="6" t="s">
        <v>3318</v>
      </c>
      <c r="S200" s="12" t="s">
        <v>3101</v>
      </c>
      <c r="T200" s="8"/>
      <c r="U200" s="12" t="s">
        <v>3411</v>
      </c>
      <c r="V200" s="6" t="s">
        <v>1599</v>
      </c>
      <c r="W200" s="8"/>
      <c r="X200" s="6" t="s">
        <v>1600</v>
      </c>
      <c r="Y200" s="6" t="s">
        <v>1601</v>
      </c>
      <c r="Z200" s="12" t="s">
        <v>3651</v>
      </c>
      <c r="AA200" s="8"/>
      <c r="AB200" s="9" t="s">
        <v>139</v>
      </c>
      <c r="AC200" s="4" t="s">
        <v>35</v>
      </c>
      <c r="AD200" s="9" t="s">
        <v>139</v>
      </c>
      <c r="AE200" s="4" t="s">
        <v>104</v>
      </c>
      <c r="AF200" s="8"/>
      <c r="AG200" s="9" t="s">
        <v>139</v>
      </c>
      <c r="AH200" s="4" t="s">
        <v>260</v>
      </c>
      <c r="AI200" s="4" t="s">
        <v>260</v>
      </c>
      <c r="AJ200" s="12"/>
      <c r="AK200" s="9" t="s">
        <v>300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Lịch sử Đảng CSVN</v>
      </c>
      <c r="AX200" s="4" t="s">
        <v>318</v>
      </c>
      <c r="AY200" s="4"/>
      <c r="AZ200" s="8"/>
      <c r="BA200" s="8"/>
      <c r="BB200" s="10" t="s">
        <v>3035</v>
      </c>
      <c r="BC200" s="10" t="s">
        <v>3909</v>
      </c>
      <c r="BD200" s="10" t="s">
        <v>3095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47</v>
      </c>
      <c r="BK200" s="4" t="s">
        <v>22</v>
      </c>
      <c r="BL200" s="4" t="s">
        <v>22</v>
      </c>
      <c r="BM200" s="4" t="s">
        <v>1321</v>
      </c>
      <c r="BN200" s="4" t="s">
        <v>1256</v>
      </c>
      <c r="BO200" s="4"/>
      <c r="BP200" s="8"/>
      <c r="BQ200" s="4" t="s">
        <v>34</v>
      </c>
      <c r="BR200" s="12"/>
      <c r="BS200" s="12" t="s">
        <v>34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4</v>
      </c>
      <c r="BX200" s="4">
        <v>3.33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3038</v>
      </c>
      <c r="CX200" s="184"/>
      <c r="CY200" s="184"/>
      <c r="CZ200" s="9" t="s">
        <v>139</v>
      </c>
      <c r="DA200" s="9" t="s">
        <v>139</v>
      </c>
      <c r="DB200" s="12"/>
      <c r="DC200" s="12"/>
      <c r="DD200" s="12"/>
      <c r="DE200" s="12"/>
      <c r="DF200" s="12"/>
      <c r="DG200" s="9"/>
      <c r="DH200" s="12"/>
    </row>
    <row r="201" spans="1:112" ht="62.4" x14ac:dyDescent="0.3">
      <c r="A201" s="15" t="s">
        <v>1208</v>
      </c>
      <c r="B201" s="3" t="s">
        <v>298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9"/>
        <v>18</v>
      </c>
      <c r="I201" s="12" t="str">
        <f t="shared" si="10"/>
        <v>08</v>
      </c>
      <c r="J201" s="12" t="str">
        <f t="shared" si="11"/>
        <v>1985</v>
      </c>
      <c r="K201" s="4" t="s">
        <v>1356</v>
      </c>
      <c r="L201" s="4" t="s">
        <v>299</v>
      </c>
      <c r="M201" s="4" t="s">
        <v>1294</v>
      </c>
      <c r="N201" s="8"/>
      <c r="O201" s="6" t="s">
        <v>2471</v>
      </c>
      <c r="P201" s="7" t="s">
        <v>2472</v>
      </c>
      <c r="Q201" s="6" t="s">
        <v>1498</v>
      </c>
      <c r="R201" s="6" t="s">
        <v>3318</v>
      </c>
      <c r="S201" s="12" t="s">
        <v>3101</v>
      </c>
      <c r="T201" s="8"/>
      <c r="U201" s="12" t="s">
        <v>3412</v>
      </c>
      <c r="V201" s="6" t="s">
        <v>2473</v>
      </c>
      <c r="W201" s="8"/>
      <c r="X201" s="6" t="s">
        <v>2474</v>
      </c>
      <c r="Y201" s="6" t="s">
        <v>22</v>
      </c>
      <c r="Z201" s="12" t="e">
        <v>#N/A</v>
      </c>
      <c r="AA201" s="8"/>
      <c r="AB201" s="9" t="s">
        <v>139</v>
      </c>
      <c r="AC201" s="4" t="s">
        <v>35</v>
      </c>
      <c r="AD201" s="9" t="s">
        <v>139</v>
      </c>
      <c r="AE201" s="4" t="s">
        <v>104</v>
      </c>
      <c r="AF201" s="8"/>
      <c r="AG201" s="9" t="s">
        <v>139</v>
      </c>
      <c r="AH201" s="4" t="s">
        <v>260</v>
      </c>
      <c r="AI201" s="4" t="s">
        <v>260</v>
      </c>
      <c r="AJ201" s="12"/>
      <c r="AK201" s="9" t="s">
        <v>300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Kinh tế Chính trị</v>
      </c>
      <c r="AX201" s="4" t="s">
        <v>224</v>
      </c>
      <c r="AY201" s="4"/>
      <c r="AZ201" s="8"/>
      <c r="BA201" s="8"/>
      <c r="BB201" s="10" t="s">
        <v>3025</v>
      </c>
      <c r="BC201" s="10" t="s">
        <v>3909</v>
      </c>
      <c r="BD201" s="4" t="s">
        <v>1483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1455</v>
      </c>
      <c r="BN201" s="4" t="s">
        <v>1277</v>
      </c>
      <c r="BO201" s="4"/>
      <c r="BP201" s="8"/>
      <c r="BQ201" s="4" t="s">
        <v>1243</v>
      </c>
      <c r="BR201" s="12"/>
      <c r="BS201" s="12" t="s">
        <v>1321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4</v>
      </c>
      <c r="BX201" s="12">
        <v>3.33</v>
      </c>
      <c r="BY201" s="12"/>
      <c r="BZ201" s="12"/>
      <c r="CA201" s="12" t="s">
        <v>91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1321</v>
      </c>
      <c r="CX201" s="184"/>
      <c r="CY201" s="184"/>
      <c r="CZ201" s="9" t="s">
        <v>139</v>
      </c>
      <c r="DA201" s="9" t="s">
        <v>139</v>
      </c>
      <c r="DB201" s="12"/>
      <c r="DC201" s="12"/>
      <c r="DD201" s="12"/>
      <c r="DE201" s="12"/>
      <c r="DF201" s="12"/>
      <c r="DG201" s="9"/>
      <c r="DH201" s="12"/>
    </row>
    <row r="202" spans="1:112" ht="46.8" x14ac:dyDescent="0.3">
      <c r="A202" s="15" t="s">
        <v>1209</v>
      </c>
      <c r="B202" s="3" t="s">
        <v>658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 t="shared" si="9"/>
        <v>03</v>
      </c>
      <c r="I202" s="12" t="str">
        <f t="shared" si="10"/>
        <v>05</v>
      </c>
      <c r="J202" s="12" t="str">
        <f t="shared" si="11"/>
        <v>1970</v>
      </c>
      <c r="K202" s="4" t="s">
        <v>1339</v>
      </c>
      <c r="L202" s="4" t="s">
        <v>659</v>
      </c>
      <c r="M202" s="4" t="s">
        <v>1294</v>
      </c>
      <c r="N202" s="8"/>
      <c r="O202" s="6" t="s">
        <v>1515</v>
      </c>
      <c r="P202" s="7" t="s">
        <v>1516</v>
      </c>
      <c r="Q202" s="6" t="s">
        <v>1517</v>
      </c>
      <c r="R202" s="6" t="s">
        <v>3318</v>
      </c>
      <c r="S202" s="12" t="s">
        <v>3101</v>
      </c>
      <c r="T202" s="8"/>
      <c r="U202" s="12" t="s">
        <v>1342</v>
      </c>
      <c r="V202" s="6" t="s">
        <v>1518</v>
      </c>
      <c r="W202" s="8"/>
      <c r="X202" s="6" t="s">
        <v>1519</v>
      </c>
      <c r="Y202" s="6" t="s">
        <v>22</v>
      </c>
      <c r="Z202" s="12" t="s">
        <v>3652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9" t="s">
        <v>660</v>
      </c>
      <c r="AQ202" s="9" t="s">
        <v>1245</v>
      </c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Luật học</v>
      </c>
      <c r="AX202" s="4" t="s">
        <v>1324</v>
      </c>
      <c r="AY202" s="4" t="s">
        <v>2974</v>
      </c>
      <c r="AZ202" s="8"/>
      <c r="BA202" s="8"/>
      <c r="BB202" s="4" t="s">
        <v>3036</v>
      </c>
      <c r="BC202" s="4"/>
      <c r="BD202" s="4" t="s">
        <v>1246</v>
      </c>
      <c r="BE202" s="4"/>
      <c r="BF202" s="4"/>
      <c r="BG202" s="8"/>
      <c r="BH202" s="12" t="str">
        <f>INDEX([1]DATA!$Z$10:$Z$285,MATCH(B202,[1]DATA!$C$10:$C$285,0))</f>
        <v>Trung cấp</v>
      </c>
      <c r="BI202" s="4" t="s">
        <v>37</v>
      </c>
      <c r="BJ202" s="4" t="s">
        <v>47</v>
      </c>
      <c r="BK202" s="4" t="s">
        <v>385</v>
      </c>
      <c r="BL202" s="4" t="s">
        <v>22</v>
      </c>
      <c r="BM202" s="4" t="s">
        <v>3939</v>
      </c>
      <c r="BN202" s="4" t="s">
        <v>355</v>
      </c>
      <c r="BO202" s="4"/>
      <c r="BP202" s="8"/>
      <c r="BQ202" s="4" t="s">
        <v>34</v>
      </c>
      <c r="BR202" s="12"/>
      <c r="BS202" s="12" t="s">
        <v>34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40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  <c r="CX202" s="184"/>
      <c r="CY202" s="184"/>
      <c r="CZ202" s="9" t="s">
        <v>142</v>
      </c>
      <c r="DA202" s="9" t="s">
        <v>142</v>
      </c>
      <c r="DB202" s="12"/>
      <c r="DC202" s="12"/>
      <c r="DD202" s="12"/>
      <c r="DE202" s="12"/>
      <c r="DF202" s="12"/>
      <c r="DG202" s="9"/>
      <c r="DH202" s="12"/>
    </row>
    <row r="203" spans="1:112" ht="62.4" x14ac:dyDescent="0.3">
      <c r="A203" s="15" t="s">
        <v>1210</v>
      </c>
      <c r="B203" s="3" t="s">
        <v>573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02</v>
      </c>
      <c r="I203" s="12" t="str">
        <f t="shared" si="10"/>
        <v>02</v>
      </c>
      <c r="J203" s="12" t="str">
        <f t="shared" si="11"/>
        <v>1985</v>
      </c>
      <c r="K203" s="4" t="s">
        <v>1363</v>
      </c>
      <c r="L203" s="4" t="s">
        <v>574</v>
      </c>
      <c r="M203" s="4" t="s">
        <v>1294</v>
      </c>
      <c r="N203" s="8"/>
      <c r="O203" s="11" t="s">
        <v>3146</v>
      </c>
      <c r="P203" s="7" t="s">
        <v>1536</v>
      </c>
      <c r="Q203" s="6" t="s">
        <v>1517</v>
      </c>
      <c r="R203" s="6" t="s">
        <v>3318</v>
      </c>
      <c r="S203" s="12" t="s">
        <v>3101</v>
      </c>
      <c r="T203" s="8"/>
      <c r="U203" s="12" t="s">
        <v>3413</v>
      </c>
      <c r="V203" s="6" t="s">
        <v>1537</v>
      </c>
      <c r="W203" s="8"/>
      <c r="X203" s="6" t="s">
        <v>1538</v>
      </c>
      <c r="Y203" s="6" t="s">
        <v>1539</v>
      </c>
      <c r="Z203" s="12" t="s">
        <v>3653</v>
      </c>
      <c r="AA203" s="8"/>
      <c r="AB203" s="9" t="s">
        <v>142</v>
      </c>
      <c r="AC203" s="4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3889</v>
      </c>
      <c r="BC203" s="10" t="s">
        <v>3909</v>
      </c>
      <c r="BD203" s="4" t="s">
        <v>1483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2868</v>
      </c>
      <c r="BO203" s="4"/>
      <c r="BP203" s="8"/>
      <c r="BQ203" s="4" t="s">
        <v>34</v>
      </c>
      <c r="BR203" s="12"/>
      <c r="BS203" s="12" t="s">
        <v>34</v>
      </c>
      <c r="BT203" s="12" t="str">
        <f>INDEX([1]DATA!$O$10:$O$285,MATCH(B203,[1]DATA!$C$10:$C$285,0))</f>
        <v>V.07.01.03</v>
      </c>
      <c r="BU203" s="12" t="s">
        <v>1311</v>
      </c>
      <c r="BV203" s="12"/>
      <c r="BW203" s="12">
        <v>4</v>
      </c>
      <c r="BX203" s="12">
        <v>3.33</v>
      </c>
      <c r="BY203" s="12"/>
      <c r="BZ203" s="12"/>
      <c r="CA203" s="12" t="s">
        <v>2967</v>
      </c>
      <c r="CB203" s="12"/>
      <c r="CC203" s="12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3039</v>
      </c>
      <c r="CX203" s="184"/>
      <c r="CY203" s="184"/>
      <c r="CZ203" s="9" t="s">
        <v>142</v>
      </c>
      <c r="DA203" s="9" t="s">
        <v>142</v>
      </c>
      <c r="DB203" s="12"/>
      <c r="DC203" s="12"/>
      <c r="DD203" s="12"/>
      <c r="DE203" s="12"/>
      <c r="DF203" s="12"/>
      <c r="DG203" s="9"/>
      <c r="DH203" s="12"/>
    </row>
    <row r="204" spans="1:112" ht="78" x14ac:dyDescent="0.3">
      <c r="A204" s="15" t="s">
        <v>1211</v>
      </c>
      <c r="B204" s="3" t="s">
        <v>400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10</v>
      </c>
      <c r="I204" s="12" t="str">
        <f t="shared" si="10"/>
        <v>04</v>
      </c>
      <c r="J204" s="12" t="str">
        <f t="shared" si="11"/>
        <v>1985</v>
      </c>
      <c r="K204" s="4" t="s">
        <v>1374</v>
      </c>
      <c r="L204" s="4" t="s">
        <v>401</v>
      </c>
      <c r="M204" s="4" t="s">
        <v>1294</v>
      </c>
      <c r="N204" s="8"/>
      <c r="O204" s="6" t="s">
        <v>1624</v>
      </c>
      <c r="P204" s="7" t="s">
        <v>1625</v>
      </c>
      <c r="Q204" s="6" t="s">
        <v>1499</v>
      </c>
      <c r="R204" s="6" t="s">
        <v>3318</v>
      </c>
      <c r="S204" s="12" t="s">
        <v>3101</v>
      </c>
      <c r="T204" s="8"/>
      <c r="U204" s="12" t="s">
        <v>3414</v>
      </c>
      <c r="V204" s="6" t="s">
        <v>1626</v>
      </c>
      <c r="W204" s="8"/>
      <c r="X204" s="6" t="s">
        <v>1627</v>
      </c>
      <c r="Y204" s="6" t="s">
        <v>22</v>
      </c>
      <c r="Z204" s="12" t="s">
        <v>3654</v>
      </c>
      <c r="AA204" s="8"/>
      <c r="AB204" s="9" t="s">
        <v>139</v>
      </c>
      <c r="AC204" s="4" t="s">
        <v>35</v>
      </c>
      <c r="AD204" s="9" t="s">
        <v>402</v>
      </c>
      <c r="AE204" s="4" t="s">
        <v>104</v>
      </c>
      <c r="AF204" s="8"/>
      <c r="AG204" s="9" t="s">
        <v>139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Chủ nghĩa xã hội khoa học</v>
      </c>
      <c r="AX204" s="4" t="s">
        <v>217</v>
      </c>
      <c r="AY204" s="4"/>
      <c r="AZ204" s="8"/>
      <c r="BA204" s="8"/>
      <c r="BB204" s="4" t="s">
        <v>1325</v>
      </c>
      <c r="BC204" s="4" t="s">
        <v>3909</v>
      </c>
      <c r="BD204" s="4"/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4</v>
      </c>
      <c r="BX204" s="4">
        <v>3.33</v>
      </c>
      <c r="BY204" s="4"/>
      <c r="BZ204" s="4"/>
      <c r="CA204" s="4" t="s">
        <v>2967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3040</v>
      </c>
      <c r="CX204" s="184"/>
      <c r="CY204" s="184"/>
      <c r="CZ204" s="9" t="s">
        <v>139</v>
      </c>
      <c r="DA204" s="9" t="s">
        <v>402</v>
      </c>
      <c r="DB204" s="12"/>
      <c r="DC204" s="12"/>
      <c r="DD204" s="12"/>
      <c r="DE204" s="12"/>
      <c r="DF204" s="12"/>
      <c r="DG204" s="9"/>
      <c r="DH204" s="12"/>
    </row>
    <row r="205" spans="1:112" ht="78" x14ac:dyDescent="0.3">
      <c r="A205" s="15" t="s">
        <v>1212</v>
      </c>
      <c r="B205" s="3" t="s">
        <v>675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9"/>
        <v>20</v>
      </c>
      <c r="I205" s="12" t="str">
        <f t="shared" si="10"/>
        <v>10</v>
      </c>
      <c r="J205" s="12" t="str">
        <f t="shared" si="11"/>
        <v>1983</v>
      </c>
      <c r="K205" s="4" t="s">
        <v>1374</v>
      </c>
      <c r="L205" s="4" t="s">
        <v>676</v>
      </c>
      <c r="M205" s="4" t="s">
        <v>1294</v>
      </c>
      <c r="N205" s="8"/>
      <c r="O205" s="6" t="s">
        <v>1639</v>
      </c>
      <c r="P205" s="7" t="s">
        <v>1640</v>
      </c>
      <c r="Q205" s="6" t="s">
        <v>1517</v>
      </c>
      <c r="R205" s="6" t="s">
        <v>3318</v>
      </c>
      <c r="S205" s="12" t="s">
        <v>3101</v>
      </c>
      <c r="T205" s="8"/>
      <c r="U205" s="12" t="s">
        <v>3414</v>
      </c>
      <c r="V205" s="6" t="s">
        <v>1641</v>
      </c>
      <c r="W205" s="8"/>
      <c r="X205" s="6" t="s">
        <v>1642</v>
      </c>
      <c r="Y205" s="6" t="s">
        <v>1643</v>
      </c>
      <c r="Z205" s="12" t="s">
        <v>3655</v>
      </c>
      <c r="AA205" s="8"/>
      <c r="AB205" s="9" t="s">
        <v>142</v>
      </c>
      <c r="AC205" s="4" t="s">
        <v>35</v>
      </c>
      <c r="AD205" s="9" t="s">
        <v>142</v>
      </c>
      <c r="AE205" s="4" t="s">
        <v>104</v>
      </c>
      <c r="AF205" s="8"/>
      <c r="AG205" s="9" t="s">
        <v>142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9" t="s">
        <v>677</v>
      </c>
      <c r="AQ205" s="9" t="s">
        <v>1245</v>
      </c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Triết học</v>
      </c>
      <c r="AX205" s="4" t="s">
        <v>547</v>
      </c>
      <c r="AY205" s="4"/>
      <c r="AZ205" s="8"/>
      <c r="BA205" s="8"/>
      <c r="BB205" s="4" t="s">
        <v>1325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Trung cấp</v>
      </c>
      <c r="BI205" s="4" t="s">
        <v>37</v>
      </c>
      <c r="BJ205" s="4" t="s">
        <v>47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1243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12" t="s">
        <v>1311</v>
      </c>
      <c r="BV205" s="12"/>
      <c r="BW205" s="12">
        <v>4</v>
      </c>
      <c r="BX205" s="12">
        <v>3.33</v>
      </c>
      <c r="BY205" s="12"/>
      <c r="BZ205" s="12"/>
      <c r="CA205" s="12" t="s">
        <v>2967</v>
      </c>
      <c r="CB205" s="12"/>
      <c r="CC205" s="12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3041</v>
      </c>
      <c r="CX205" s="184"/>
      <c r="CY205" s="184"/>
      <c r="CZ205" s="9" t="s">
        <v>142</v>
      </c>
      <c r="DA205" s="9" t="s">
        <v>142</v>
      </c>
      <c r="DB205" s="12"/>
      <c r="DC205" s="12"/>
      <c r="DD205" s="12"/>
      <c r="DE205" s="12"/>
      <c r="DF205" s="12"/>
      <c r="DG205" s="9"/>
      <c r="DH205" s="12"/>
    </row>
    <row r="206" spans="1:112" ht="78" x14ac:dyDescent="0.3">
      <c r="A206" s="15" t="s">
        <v>1213</v>
      </c>
      <c r="B206" s="3" t="s">
        <v>722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9"/>
        <v>09</v>
      </c>
      <c r="I206" s="12" t="str">
        <f t="shared" si="10"/>
        <v>01</v>
      </c>
      <c r="J206" s="12" t="str">
        <f t="shared" si="11"/>
        <v>1983</v>
      </c>
      <c r="K206" s="4" t="s">
        <v>1343</v>
      </c>
      <c r="L206" s="4" t="s">
        <v>723</v>
      </c>
      <c r="M206" s="4" t="s">
        <v>1294</v>
      </c>
      <c r="N206" s="8"/>
      <c r="O206" s="11" t="s">
        <v>3149</v>
      </c>
      <c r="P206" s="7" t="s">
        <v>1739</v>
      </c>
      <c r="Q206" s="6" t="s">
        <v>1678</v>
      </c>
      <c r="R206" s="6" t="s">
        <v>3318</v>
      </c>
      <c r="S206" s="12" t="s">
        <v>3101</v>
      </c>
      <c r="T206" s="8"/>
      <c r="U206" s="12" t="s">
        <v>3415</v>
      </c>
      <c r="V206" s="6" t="s">
        <v>1740</v>
      </c>
      <c r="W206" s="8"/>
      <c r="X206" s="6" t="s">
        <v>1741</v>
      </c>
      <c r="Y206" s="6" t="s">
        <v>22</v>
      </c>
      <c r="Z206" s="12" t="s">
        <v>3656</v>
      </c>
      <c r="AA206" s="8"/>
      <c r="AB206" s="9" t="s">
        <v>105</v>
      </c>
      <c r="AC206" s="4" t="s">
        <v>35</v>
      </c>
      <c r="AD206" s="9" t="s">
        <v>105</v>
      </c>
      <c r="AE206" s="4" t="s">
        <v>104</v>
      </c>
      <c r="AF206" s="8"/>
      <c r="AG206" s="9" t="s">
        <v>152</v>
      </c>
      <c r="AH206" s="4" t="s">
        <v>3928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Chính trị học</v>
      </c>
      <c r="AX206" s="4" t="s">
        <v>358</v>
      </c>
      <c r="AY206" s="4"/>
      <c r="AZ206" s="8"/>
      <c r="BA206" s="8"/>
      <c r="BB206" s="4" t="s">
        <v>3037</v>
      </c>
      <c r="BC206" s="4"/>
      <c r="BD206" s="4" t="s">
        <v>1244</v>
      </c>
      <c r="BE206" s="4"/>
      <c r="BF206" s="4"/>
      <c r="BG206" s="8"/>
      <c r="BH206" s="12" t="str">
        <f>INDEX([1]DATA!$Z$10:$Z$285,MATCH(B206,[1]DATA!$C$10:$C$285,0))</f>
        <v>Sơ cấp</v>
      </c>
      <c r="BI206" s="4" t="s">
        <v>37</v>
      </c>
      <c r="BJ206" s="4" t="s">
        <v>115</v>
      </c>
      <c r="BK206" s="4" t="s">
        <v>22</v>
      </c>
      <c r="BL206" s="4" t="s">
        <v>22</v>
      </c>
      <c r="BM206" s="4" t="s">
        <v>1321</v>
      </c>
      <c r="BN206" s="4" t="s">
        <v>49</v>
      </c>
      <c r="BO206" s="4"/>
      <c r="BP206" s="8"/>
      <c r="BQ206" s="4" t="s">
        <v>34</v>
      </c>
      <c r="BR206" s="12"/>
      <c r="BS206" s="12" t="s">
        <v>34</v>
      </c>
      <c r="BT206" s="12" t="str">
        <f>INDEX([1]DATA!$O$10:$O$285,MATCH(B206,[1]DATA!$C$10:$C$285,0))</f>
        <v>V.07.01.03</v>
      </c>
      <c r="BU206" s="12" t="s">
        <v>1311</v>
      </c>
      <c r="BV206" s="12"/>
      <c r="BW206" s="12">
        <v>2</v>
      </c>
      <c r="BX206" s="12">
        <v>2.67</v>
      </c>
      <c r="BY206" s="12"/>
      <c r="BZ206" s="12"/>
      <c r="CA206" s="12" t="s">
        <v>91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34</v>
      </c>
      <c r="CX206" s="184"/>
      <c r="CY206" s="184"/>
      <c r="CZ206" s="9" t="s">
        <v>152</v>
      </c>
      <c r="DA206" s="9" t="s">
        <v>105</v>
      </c>
      <c r="DB206" s="12"/>
      <c r="DC206" s="12"/>
      <c r="DD206" s="12"/>
      <c r="DE206" s="12"/>
      <c r="DF206" s="12"/>
      <c r="DG206" s="9"/>
      <c r="DH206" s="12"/>
    </row>
    <row r="207" spans="1:112" ht="62.4" x14ac:dyDescent="0.3">
      <c r="A207" s="15" t="s">
        <v>1214</v>
      </c>
      <c r="B207" s="3" t="s">
        <v>609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9"/>
        <v>06</v>
      </c>
      <c r="I207" s="12" t="str">
        <f t="shared" si="10"/>
        <v>08</v>
      </c>
      <c r="J207" s="12" t="str">
        <f t="shared" si="11"/>
        <v>1984</v>
      </c>
      <c r="K207" s="4" t="s">
        <v>1343</v>
      </c>
      <c r="L207" s="4" t="s">
        <v>320</v>
      </c>
      <c r="M207" s="4" t="s">
        <v>1294</v>
      </c>
      <c r="N207" s="8"/>
      <c r="O207" s="6" t="s">
        <v>1855</v>
      </c>
      <c r="P207" s="7" t="s">
        <v>1856</v>
      </c>
      <c r="Q207" s="6" t="s">
        <v>1499</v>
      </c>
      <c r="R207" s="6" t="s">
        <v>3318</v>
      </c>
      <c r="S207" s="12" t="s">
        <v>3101</v>
      </c>
      <c r="T207" s="8"/>
      <c r="U207" s="12" t="s">
        <v>3416</v>
      </c>
      <c r="V207" s="6" t="s">
        <v>1857</v>
      </c>
      <c r="W207" s="8"/>
      <c r="X207" s="6" t="s">
        <v>1858</v>
      </c>
      <c r="Y207" s="6" t="s">
        <v>1859</v>
      </c>
      <c r="Z207" s="12" t="s">
        <v>3657</v>
      </c>
      <c r="AA207" s="8"/>
      <c r="AB207" s="9" t="s">
        <v>142</v>
      </c>
      <c r="AC207" s="4" t="s">
        <v>610</v>
      </c>
      <c r="AD207" s="9" t="s">
        <v>142</v>
      </c>
      <c r="AE207" s="4" t="s">
        <v>104</v>
      </c>
      <c r="AF207" s="8"/>
      <c r="AG207" s="9" t="s">
        <v>142</v>
      </c>
      <c r="AH207" s="4" t="s">
        <v>3928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9" t="s">
        <v>611</v>
      </c>
      <c r="AQ207" s="9" t="s">
        <v>1245</v>
      </c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Kinh tế học</v>
      </c>
      <c r="AX207" s="4" t="s">
        <v>613</v>
      </c>
      <c r="AY207" s="4"/>
      <c r="AZ207" s="8"/>
      <c r="BA207" s="8"/>
      <c r="BB207" s="4" t="s">
        <v>1244</v>
      </c>
      <c r="BC207" s="4" t="s">
        <v>3909</v>
      </c>
      <c r="BD207" s="4" t="s">
        <v>1244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1455</v>
      </c>
      <c r="BN207" s="4" t="s">
        <v>60</v>
      </c>
      <c r="BO207" s="4"/>
      <c r="BP207" s="8"/>
      <c r="BQ207" s="4" t="s">
        <v>1243</v>
      </c>
      <c r="BR207" s="12"/>
      <c r="BS207" s="12" t="s">
        <v>1321</v>
      </c>
      <c r="BT207" s="12" t="str">
        <f>INDEX([1]DATA!$O$10:$O$285,MATCH(B207,[1]DATA!$C$10:$C$285,0))</f>
        <v>V.07.01.03</v>
      </c>
      <c r="BU207" s="12" t="s">
        <v>1311</v>
      </c>
      <c r="BV207" s="12"/>
      <c r="BW207" s="12">
        <v>4</v>
      </c>
      <c r="BX207" s="12">
        <v>3.33</v>
      </c>
      <c r="BY207" s="12"/>
      <c r="BZ207" s="12"/>
      <c r="CA207" s="12" t="s">
        <v>1318</v>
      </c>
      <c r="CB207" s="12"/>
      <c r="CC207" s="12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1321</v>
      </c>
      <c r="CX207" s="184"/>
      <c r="CY207" s="184"/>
      <c r="CZ207" s="9" t="s">
        <v>142</v>
      </c>
      <c r="DA207" s="9" t="s">
        <v>142</v>
      </c>
      <c r="DB207" s="12"/>
      <c r="DC207" s="12"/>
      <c r="DD207" s="12"/>
      <c r="DE207" s="12"/>
      <c r="DF207" s="12"/>
      <c r="DG207" s="9"/>
      <c r="DH207" s="12"/>
    </row>
    <row r="208" spans="1:112" ht="78" x14ac:dyDescent="0.3">
      <c r="A208" s="15" t="s">
        <v>1215</v>
      </c>
      <c r="B208" s="3" t="s">
        <v>499</v>
      </c>
      <c r="C208" s="12" t="s">
        <v>1245</v>
      </c>
      <c r="D208" s="12"/>
      <c r="E208" s="12"/>
      <c r="F208" s="12" t="s">
        <v>1245</v>
      </c>
      <c r="G208" s="4" t="s">
        <v>20</v>
      </c>
      <c r="H208" s="12" t="str">
        <f t="shared" si="9"/>
        <v>22</v>
      </c>
      <c r="I208" s="12" t="str">
        <f t="shared" si="10"/>
        <v>03</v>
      </c>
      <c r="J208" s="12" t="str">
        <f t="shared" si="11"/>
        <v>1965</v>
      </c>
      <c r="K208" s="4" t="s">
        <v>1382</v>
      </c>
      <c r="L208" s="4" t="s">
        <v>500</v>
      </c>
      <c r="M208" s="4" t="s">
        <v>1294</v>
      </c>
      <c r="N208" s="8"/>
      <c r="O208" s="6" t="s">
        <v>1956</v>
      </c>
      <c r="P208" s="7" t="s">
        <v>1957</v>
      </c>
      <c r="Q208" s="6" t="s">
        <v>1499</v>
      </c>
      <c r="R208" s="6" t="s">
        <v>3318</v>
      </c>
      <c r="S208" s="12" t="s">
        <v>3101</v>
      </c>
      <c r="T208" s="8"/>
      <c r="U208" s="12" t="s">
        <v>3417</v>
      </c>
      <c r="V208" s="6" t="s">
        <v>1958</v>
      </c>
      <c r="W208" s="8"/>
      <c r="X208" s="6" t="s">
        <v>1959</v>
      </c>
      <c r="Y208" s="6" t="s">
        <v>22</v>
      </c>
      <c r="Z208" s="12" t="s">
        <v>3658</v>
      </c>
      <c r="AA208" s="8"/>
      <c r="AB208" s="9" t="s">
        <v>51</v>
      </c>
      <c r="AC208" s="4" t="s">
        <v>35</v>
      </c>
      <c r="AD208" s="9" t="s">
        <v>501</v>
      </c>
      <c r="AE208" s="4" t="s">
        <v>25</v>
      </c>
      <c r="AF208" s="8"/>
      <c r="AG208" s="9" t="s">
        <v>51</v>
      </c>
      <c r="AH208" s="4" t="s">
        <v>3928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79</v>
      </c>
      <c r="AV208" s="43" t="str">
        <f>INDEX([1]DATA!$W$10:$W$285,MATCH(B208,[1]DATA!$C$10:$C$285,0))</f>
        <v>Đại học</v>
      </c>
      <c r="AW208" s="43" t="str">
        <f>INDEX([1]DATA!$X$10:$X$285,MATCH(B208,[1]DATA!$C$10:$C$285,0))</f>
        <v>Giáo dục Chính trị</v>
      </c>
      <c r="AX208" s="4" t="s">
        <v>502</v>
      </c>
      <c r="AY208" s="4"/>
      <c r="AZ208" s="8"/>
      <c r="BA208" s="8"/>
      <c r="BB208" s="4" t="s">
        <v>1248</v>
      </c>
      <c r="BC208" s="4"/>
      <c r="BD208" s="4" t="s">
        <v>1248</v>
      </c>
      <c r="BE208" s="4"/>
      <c r="BF208" s="4"/>
      <c r="BG208" s="8"/>
      <c r="BH208" s="12" t="str">
        <f>INDEX([1]DATA!$Z$10:$Z$285,MATCH(B208,[1]DATA!$C$10:$C$285,0))</f>
        <v/>
      </c>
      <c r="BI208" s="4" t="s">
        <v>79</v>
      </c>
      <c r="BJ208" s="4" t="s">
        <v>115</v>
      </c>
      <c r="BK208" s="4" t="s">
        <v>22</v>
      </c>
      <c r="BL208" s="4" t="s">
        <v>22</v>
      </c>
      <c r="BM208" s="4" t="s">
        <v>2870</v>
      </c>
      <c r="BN208" s="4" t="s">
        <v>2868</v>
      </c>
      <c r="BO208" s="4"/>
      <c r="BP208" s="8"/>
      <c r="BQ208" s="4" t="s">
        <v>1243</v>
      </c>
      <c r="BR208" s="12" t="s">
        <v>3801</v>
      </c>
      <c r="BS208" s="12" t="s">
        <v>1321</v>
      </c>
      <c r="BT208" s="12" t="str">
        <f>INDEX([1]DATA!$O$10:$O$285,MATCH(B208,[1]DATA!$C$10:$C$285,0))</f>
        <v>V.07.01.03</v>
      </c>
      <c r="BU208" s="4" t="s">
        <v>1311</v>
      </c>
      <c r="BV208" s="12"/>
      <c r="BW208" s="4">
        <v>6</v>
      </c>
      <c r="BX208" s="4">
        <v>3.99</v>
      </c>
      <c r="BY208" s="4"/>
      <c r="BZ208" s="4"/>
      <c r="CA208" s="4" t="s">
        <v>2967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3269</v>
      </c>
      <c r="CX208" s="184"/>
      <c r="CY208" s="184"/>
      <c r="CZ208" s="9" t="s">
        <v>51</v>
      </c>
      <c r="DA208" s="9" t="s">
        <v>501</v>
      </c>
      <c r="DB208" s="12"/>
      <c r="DC208" s="12"/>
      <c r="DD208" s="12"/>
      <c r="DE208" s="12"/>
      <c r="DF208" s="12"/>
      <c r="DG208" s="9"/>
      <c r="DH208" s="12"/>
    </row>
    <row r="209" spans="1:122" ht="78" x14ac:dyDescent="0.3">
      <c r="A209" s="15" t="s">
        <v>1216</v>
      </c>
      <c r="B209" s="3" t="s">
        <v>512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01</v>
      </c>
      <c r="I209" s="12" t="str">
        <f t="shared" si="10"/>
        <v>01</v>
      </c>
      <c r="J209" s="12" t="str">
        <f t="shared" si="11"/>
        <v>1976</v>
      </c>
      <c r="K209" s="4" t="s">
        <v>1401</v>
      </c>
      <c r="L209" s="4" t="s">
        <v>513</v>
      </c>
      <c r="M209" s="4" t="s">
        <v>1294</v>
      </c>
      <c r="N209" s="8"/>
      <c r="O209" s="6" t="s">
        <v>2154</v>
      </c>
      <c r="P209" s="7" t="s">
        <v>2155</v>
      </c>
      <c r="Q209" s="6" t="s">
        <v>1499</v>
      </c>
      <c r="R209" s="6" t="s">
        <v>3318</v>
      </c>
      <c r="S209" s="12" t="s">
        <v>3101</v>
      </c>
      <c r="T209" s="8"/>
      <c r="U209" s="12" t="s">
        <v>3418</v>
      </c>
      <c r="V209" s="6" t="s">
        <v>2156</v>
      </c>
      <c r="W209" s="8"/>
      <c r="X209" s="6" t="s">
        <v>2157</v>
      </c>
      <c r="Y209" s="6" t="s">
        <v>22</v>
      </c>
      <c r="Z209" s="12" t="s">
        <v>3659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79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Giáo dục Chính trị</v>
      </c>
      <c r="AX209" s="4" t="s">
        <v>502</v>
      </c>
      <c r="AY209" s="4"/>
      <c r="AZ209" s="8"/>
      <c r="BA209" s="8"/>
      <c r="BB209" s="10" t="s">
        <v>3892</v>
      </c>
      <c r="BC209" s="10" t="s">
        <v>3917</v>
      </c>
      <c r="BD209" s="4" t="s">
        <v>1248</v>
      </c>
      <c r="BE209" s="4"/>
      <c r="BF209" s="4"/>
      <c r="BG209" s="8"/>
      <c r="BH209" s="12" t="str">
        <f>INDEX([1]DATA!$Z$10:$Z$285,MATCH(B209,[1]DATA!$C$10:$C$285,0))</f>
        <v>Sơ cấp</v>
      </c>
      <c r="BI209" s="4" t="s">
        <v>79</v>
      </c>
      <c r="BJ209" s="4" t="s">
        <v>115</v>
      </c>
      <c r="BK209" s="4" t="s">
        <v>22</v>
      </c>
      <c r="BL209" s="4" t="s">
        <v>22</v>
      </c>
      <c r="BM209" s="4" t="s">
        <v>2870</v>
      </c>
      <c r="BN209" s="4" t="s">
        <v>2868</v>
      </c>
      <c r="BO209" s="4"/>
      <c r="BP209" s="8"/>
      <c r="BQ209" s="4" t="s">
        <v>1243</v>
      </c>
      <c r="BR209" s="12"/>
      <c r="BS209" s="12" t="s">
        <v>1243</v>
      </c>
      <c r="BT209" s="12" t="str">
        <f>INDEX([1]DATA!$O$10:$O$285,MATCH(B209,[1]DATA!$C$10:$C$285,0))</f>
        <v>V.07.01.03</v>
      </c>
      <c r="BU209" s="12" t="s">
        <v>1311</v>
      </c>
      <c r="BV209" s="12"/>
      <c r="BW209" s="12">
        <v>6</v>
      </c>
      <c r="BX209" s="12">
        <v>3.99</v>
      </c>
      <c r="BY209" s="12"/>
      <c r="BZ209" s="12"/>
      <c r="CA209" s="12" t="s">
        <v>1318</v>
      </c>
      <c r="CB209" s="12"/>
      <c r="CC209" s="12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2874</v>
      </c>
      <c r="CX209" s="184"/>
      <c r="CY209" s="184"/>
      <c r="CZ209" s="9" t="s">
        <v>43</v>
      </c>
      <c r="DA209" s="9" t="s">
        <v>43</v>
      </c>
      <c r="DB209" s="12"/>
      <c r="DC209" s="12"/>
      <c r="DD209" s="12"/>
      <c r="DE209" s="12"/>
      <c r="DF209" s="12"/>
      <c r="DG209" s="9"/>
      <c r="DH209" s="12"/>
    </row>
    <row r="210" spans="1:122" ht="78" x14ac:dyDescent="0.3">
      <c r="A210" s="15" t="s">
        <v>1217</v>
      </c>
      <c r="B210" s="3" t="s">
        <v>534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20</v>
      </c>
      <c r="I210" s="12" t="str">
        <f t="shared" si="10"/>
        <v>10</v>
      </c>
      <c r="J210" s="12" t="str">
        <f t="shared" si="11"/>
        <v>1980</v>
      </c>
      <c r="K210" s="4" t="s">
        <v>1343</v>
      </c>
      <c r="L210" s="4" t="s">
        <v>535</v>
      </c>
      <c r="M210" s="4" t="s">
        <v>1294</v>
      </c>
      <c r="N210" s="8"/>
      <c r="O210" s="6" t="s">
        <v>2454</v>
      </c>
      <c r="P210" s="7" t="s">
        <v>2455</v>
      </c>
      <c r="Q210" s="6" t="s">
        <v>1517</v>
      </c>
      <c r="R210" s="6" t="s">
        <v>3318</v>
      </c>
      <c r="S210" s="12" t="s">
        <v>3101</v>
      </c>
      <c r="T210" s="8"/>
      <c r="U210" s="12" t="s">
        <v>3419</v>
      </c>
      <c r="V210" s="6" t="s">
        <v>2456</v>
      </c>
      <c r="W210" s="8"/>
      <c r="X210" s="6" t="s">
        <v>2457</v>
      </c>
      <c r="Y210" s="6" t="s">
        <v>2458</v>
      </c>
      <c r="Z210" s="12" t="s">
        <v>3660</v>
      </c>
      <c r="AA210" s="8"/>
      <c r="AB210" s="9" t="s">
        <v>123</v>
      </c>
      <c r="AC210" s="4" t="s">
        <v>35</v>
      </c>
      <c r="AD210" s="9" t="s">
        <v>225</v>
      </c>
      <c r="AE210" s="4" t="s">
        <v>104</v>
      </c>
      <c r="AF210" s="8"/>
      <c r="AG210" s="9" t="s">
        <v>123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Giáo dục chính trị</v>
      </c>
      <c r="AX210" s="4" t="s">
        <v>536</v>
      </c>
      <c r="AY210" s="4"/>
      <c r="AZ210" s="8"/>
      <c r="BA210" s="8"/>
      <c r="BB210" s="4" t="s">
        <v>1248</v>
      </c>
      <c r="BC210" s="4" t="s">
        <v>3909</v>
      </c>
      <c r="BD210" s="4" t="s">
        <v>1248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4" t="s">
        <v>1243</v>
      </c>
      <c r="BR210" s="12"/>
      <c r="BS210" s="12" t="s">
        <v>1321</v>
      </c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5</v>
      </c>
      <c r="BX210" s="4">
        <v>3.66</v>
      </c>
      <c r="BY210" s="4"/>
      <c r="BZ210" s="4"/>
      <c r="CA210" s="4" t="s">
        <v>1318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1321</v>
      </c>
      <c r="CX210" s="184"/>
      <c r="CY210" s="184"/>
      <c r="CZ210" s="9" t="s">
        <v>123</v>
      </c>
      <c r="DA210" s="9" t="s">
        <v>225</v>
      </c>
      <c r="DB210" s="12"/>
      <c r="DC210" s="12"/>
      <c r="DD210" s="12"/>
      <c r="DE210" s="12"/>
      <c r="DF210" s="12"/>
      <c r="DG210" s="9"/>
      <c r="DH210" s="12"/>
    </row>
    <row r="211" spans="1:122" ht="78" x14ac:dyDescent="0.3">
      <c r="A211" s="15" t="s">
        <v>1218</v>
      </c>
      <c r="B211" s="3" t="s">
        <v>545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23</v>
      </c>
      <c r="I211" s="12" t="str">
        <f t="shared" si="10"/>
        <v>10</v>
      </c>
      <c r="J211" s="12" t="str">
        <f t="shared" si="11"/>
        <v>1980</v>
      </c>
      <c r="K211" s="4" t="s">
        <v>1351</v>
      </c>
      <c r="L211" s="4" t="s">
        <v>546</v>
      </c>
      <c r="M211" s="4" t="s">
        <v>1294</v>
      </c>
      <c r="N211" s="8"/>
      <c r="O211" s="11" t="s">
        <v>3150</v>
      </c>
      <c r="P211" s="14" t="s">
        <v>3151</v>
      </c>
      <c r="Q211" s="6" t="s">
        <v>1517</v>
      </c>
      <c r="R211" s="6" t="s">
        <v>3318</v>
      </c>
      <c r="S211" s="12" t="s">
        <v>3101</v>
      </c>
      <c r="T211" s="8"/>
      <c r="U211" s="12" t="s">
        <v>3420</v>
      </c>
      <c r="V211" s="6" t="s">
        <v>2588</v>
      </c>
      <c r="W211" s="8"/>
      <c r="X211" s="6" t="s">
        <v>2589</v>
      </c>
      <c r="Y211" s="6" t="s">
        <v>22</v>
      </c>
      <c r="Z211" s="12" t="s">
        <v>3661</v>
      </c>
      <c r="AA211" s="8"/>
      <c r="AB211" s="9" t="s">
        <v>113</v>
      </c>
      <c r="AC211" s="4" t="s">
        <v>35</v>
      </c>
      <c r="AD211" s="9" t="s">
        <v>113</v>
      </c>
      <c r="AE211" s="4" t="s">
        <v>104</v>
      </c>
      <c r="AF211" s="8"/>
      <c r="AG211" s="9" t="s">
        <v>194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10" t="s">
        <v>2859</v>
      </c>
      <c r="AQ211" s="9" t="s">
        <v>1245</v>
      </c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Triết học</v>
      </c>
      <c r="AX211" s="4" t="s">
        <v>547</v>
      </c>
      <c r="AY211" s="4"/>
      <c r="AZ211" s="8"/>
      <c r="BA211" s="8"/>
      <c r="BB211" s="10" t="s">
        <v>3890</v>
      </c>
      <c r="BC211" s="4" t="s">
        <v>3909</v>
      </c>
      <c r="BD211" s="4" t="s">
        <v>1248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2870</v>
      </c>
      <c r="BN211" s="4" t="s">
        <v>2800</v>
      </c>
      <c r="BO211" s="4"/>
      <c r="BP211" s="8"/>
      <c r="BQ211" s="4" t="s">
        <v>1243</v>
      </c>
      <c r="BR211" s="12"/>
      <c r="BS211" s="12" t="s">
        <v>1243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5</v>
      </c>
      <c r="BX211" s="4">
        <v>3.66</v>
      </c>
      <c r="BY211" s="4"/>
      <c r="BZ211" s="4"/>
      <c r="CA211" s="4" t="s">
        <v>1318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3042</v>
      </c>
      <c r="CX211" s="184"/>
      <c r="CY211" s="184"/>
      <c r="CZ211" s="9" t="s">
        <v>194</v>
      </c>
      <c r="DA211" s="9" t="s">
        <v>113</v>
      </c>
      <c r="DB211" s="12"/>
      <c r="DC211" s="12"/>
      <c r="DD211" s="12"/>
      <c r="DE211" s="12"/>
      <c r="DF211" s="12"/>
      <c r="DG211" s="9"/>
      <c r="DH211" s="12"/>
    </row>
    <row r="212" spans="1:122" ht="62.4" x14ac:dyDescent="0.3">
      <c r="A212" s="15" t="s">
        <v>1219</v>
      </c>
      <c r="B212" s="3" t="s">
        <v>752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10</v>
      </c>
      <c r="I212" s="12" t="str">
        <f t="shared" si="10"/>
        <v>08</v>
      </c>
      <c r="J212" s="12" t="str">
        <f t="shared" si="11"/>
        <v>1979</v>
      </c>
      <c r="K212" s="4" t="s">
        <v>1356</v>
      </c>
      <c r="L212" s="4" t="s">
        <v>753</v>
      </c>
      <c r="M212" s="4" t="s">
        <v>1294</v>
      </c>
      <c r="N212" s="8"/>
      <c r="O212" s="6" t="s">
        <v>2631</v>
      </c>
      <c r="P212" s="7" t="s">
        <v>2632</v>
      </c>
      <c r="Q212" s="6" t="s">
        <v>1499</v>
      </c>
      <c r="R212" s="6" t="s">
        <v>3318</v>
      </c>
      <c r="S212" s="12" t="s">
        <v>3101</v>
      </c>
      <c r="T212" s="8"/>
      <c r="U212" s="12" t="s">
        <v>3421</v>
      </c>
      <c r="V212" s="6" t="s">
        <v>2633</v>
      </c>
      <c r="W212" s="8"/>
      <c r="X212" s="6" t="s">
        <v>2634</v>
      </c>
      <c r="Y212" s="6" t="s">
        <v>2635</v>
      </c>
      <c r="Z212" s="12" t="s">
        <v>3662</v>
      </c>
      <c r="AA212" s="8"/>
      <c r="AB212" s="9" t="s">
        <v>228</v>
      </c>
      <c r="AC212" s="4" t="s">
        <v>35</v>
      </c>
      <c r="AD212" s="9" t="s">
        <v>228</v>
      </c>
      <c r="AE212" s="4" t="s">
        <v>104</v>
      </c>
      <c r="AF212" s="8"/>
      <c r="AG212" s="9" t="s">
        <v>228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4" t="s">
        <v>22</v>
      </c>
      <c r="AQ212" s="4"/>
      <c r="AR212" s="8"/>
      <c r="AS212" s="4" t="s">
        <v>28</v>
      </c>
      <c r="AT212" s="4" t="s">
        <v>29</v>
      </c>
      <c r="AU212" s="4" t="s">
        <v>79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dân sự</v>
      </c>
      <c r="AX212" s="4" t="s">
        <v>754</v>
      </c>
      <c r="AY212" s="4"/>
      <c r="AZ212" s="8"/>
      <c r="BA212" s="8"/>
      <c r="BB212" s="4" t="s">
        <v>1244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Sơ cấp</v>
      </c>
      <c r="BI212" s="4" t="s">
        <v>79</v>
      </c>
      <c r="BJ212" s="4" t="s">
        <v>115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34</v>
      </c>
      <c r="BR212" s="12"/>
      <c r="BS212" s="12" t="s">
        <v>34</v>
      </c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2</v>
      </c>
      <c r="BX212" s="4">
        <v>2.67</v>
      </c>
      <c r="BY212" s="4"/>
      <c r="BZ212" s="4"/>
      <c r="CA212" s="4" t="s">
        <v>1318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84"/>
      <c r="CY212" s="184"/>
      <c r="CZ212" s="9" t="s">
        <v>228</v>
      </c>
      <c r="DA212" s="9" t="s">
        <v>228</v>
      </c>
      <c r="DB212" s="12"/>
      <c r="DC212" s="12"/>
      <c r="DD212" s="12"/>
      <c r="DE212" s="12"/>
      <c r="DF212" s="12"/>
      <c r="DG212" s="9"/>
      <c r="DH212" s="12"/>
    </row>
    <row r="213" spans="1:122" s="233" customFormat="1" ht="39.6" customHeight="1" x14ac:dyDescent="0.35">
      <c r="A213" s="227"/>
      <c r="B213" s="327" t="s">
        <v>4461</v>
      </c>
      <c r="C213" s="327"/>
      <c r="D213" s="327"/>
      <c r="E213" s="327"/>
      <c r="F213" s="327"/>
      <c r="G213" s="327"/>
      <c r="H213" s="327"/>
      <c r="I213" s="327"/>
      <c r="J213" s="327"/>
      <c r="K213" s="327"/>
      <c r="L213" s="327"/>
      <c r="M213" s="304"/>
      <c r="N213" s="228"/>
      <c r="O213" s="304"/>
      <c r="P213" s="229"/>
      <c r="Q213" s="230"/>
      <c r="R213" s="231"/>
      <c r="S213" s="229"/>
      <c r="T213" s="232"/>
      <c r="U213" s="229"/>
      <c r="AK213" s="234"/>
      <c r="AV213" s="235"/>
      <c r="AW213" s="235"/>
      <c r="AX213" s="235"/>
      <c r="AY213" s="235"/>
      <c r="AZ213" s="235"/>
      <c r="BA213" s="235"/>
      <c r="BB213" s="325" t="s">
        <v>3974</v>
      </c>
      <c r="BC213" s="325"/>
      <c r="BD213" s="325"/>
      <c r="BE213" s="325"/>
      <c r="BF213" s="325"/>
      <c r="BG213" s="325"/>
      <c r="BH213" s="325"/>
      <c r="BI213" s="325"/>
      <c r="BJ213" s="325"/>
      <c r="BK213" s="325"/>
      <c r="BL213" s="325"/>
      <c r="BM213" s="325"/>
      <c r="BN213" s="325"/>
      <c r="BO213" s="325"/>
      <c r="BP213" s="325"/>
      <c r="BQ213" s="325"/>
      <c r="BR213" s="325"/>
      <c r="BS213" s="325"/>
      <c r="BT213" s="325"/>
      <c r="BU213" s="325"/>
      <c r="BV213" s="325"/>
      <c r="BW213" s="325"/>
      <c r="BX213" s="325"/>
      <c r="BY213" s="325"/>
      <c r="BZ213" s="325"/>
      <c r="CA213" s="325"/>
      <c r="CB213" s="325"/>
      <c r="CC213" s="325"/>
      <c r="CD213" s="325"/>
      <c r="CE213" s="325"/>
      <c r="CF213" s="325"/>
      <c r="CG213" s="325"/>
      <c r="CH213" s="325"/>
      <c r="CI213" s="325"/>
      <c r="CJ213" s="325"/>
      <c r="CK213" s="325"/>
      <c r="CL213" s="325"/>
      <c r="CM213" s="325"/>
      <c r="CN213" s="325"/>
      <c r="CO213" s="325"/>
      <c r="CP213" s="325"/>
      <c r="CQ213" s="325"/>
      <c r="CR213" s="325"/>
      <c r="CS213" s="325"/>
      <c r="CT213" s="325"/>
      <c r="CU213" s="325"/>
      <c r="CV213" s="325"/>
      <c r="CW213" s="325"/>
      <c r="CX213" s="325"/>
      <c r="CY213" s="325"/>
      <c r="DB213" s="243"/>
    </row>
    <row r="214" spans="1:122" s="110" customFormat="1" ht="15.6" x14ac:dyDescent="0.3">
      <c r="A214" s="220"/>
      <c r="C214" s="220"/>
      <c r="D214" s="220"/>
      <c r="E214" s="220"/>
      <c r="F214" s="220"/>
      <c r="Y214" s="221"/>
      <c r="AJ214" s="220"/>
      <c r="AL214" s="220"/>
      <c r="BR214" s="100"/>
      <c r="BS214" s="100"/>
      <c r="BV214" s="220"/>
    </row>
    <row r="215" spans="1:122" s="110" customFormat="1" ht="15.6" x14ac:dyDescent="0.3">
      <c r="A215" s="220"/>
      <c r="C215" s="220"/>
      <c r="D215" s="220"/>
      <c r="E215" s="220"/>
      <c r="F215" s="220"/>
      <c r="Y215" s="221"/>
      <c r="AJ215" s="220"/>
      <c r="AL215" s="220"/>
      <c r="BR215" s="100"/>
      <c r="BS215" s="100"/>
      <c r="BV215" s="220"/>
    </row>
    <row r="216" spans="1:122" s="110" customFormat="1" ht="15.6" x14ac:dyDescent="0.3">
      <c r="A216" s="220"/>
      <c r="C216" s="220"/>
      <c r="D216" s="220"/>
      <c r="E216" s="220"/>
      <c r="F216" s="220"/>
      <c r="Y216" s="221"/>
      <c r="AJ216" s="220"/>
      <c r="AL216" s="220"/>
      <c r="BR216" s="100"/>
      <c r="BS216" s="100"/>
      <c r="BV216" s="220"/>
    </row>
    <row r="217" spans="1:122" s="110" customFormat="1" ht="15.6" x14ac:dyDescent="0.3">
      <c r="A217" s="220"/>
      <c r="C217" s="220"/>
      <c r="D217" s="220"/>
      <c r="E217" s="220"/>
      <c r="F217" s="220"/>
      <c r="Y217" s="221"/>
      <c r="AJ217" s="220"/>
      <c r="AL217" s="220"/>
      <c r="BR217" s="100"/>
      <c r="BS217" s="100"/>
      <c r="BV217" s="220"/>
    </row>
    <row r="218" spans="1:122" s="110" customFormat="1" ht="15.6" x14ac:dyDescent="0.3">
      <c r="A218" s="220"/>
      <c r="B218" s="328" t="s">
        <v>106</v>
      </c>
      <c r="C218" s="328"/>
      <c r="D218" s="328"/>
      <c r="E218" s="328"/>
      <c r="F218" s="328"/>
      <c r="G218" s="328"/>
      <c r="H218" s="328"/>
      <c r="I218" s="328"/>
      <c r="J218" s="328"/>
      <c r="K218" s="328"/>
      <c r="L218" s="328"/>
      <c r="Y218" s="221"/>
      <c r="AJ218" s="220"/>
      <c r="AL218" s="220"/>
      <c r="AV218" s="222"/>
      <c r="AW218" s="222"/>
      <c r="AX218" s="222"/>
      <c r="AY218" s="222"/>
      <c r="AZ218" s="222"/>
      <c r="BA218" s="222"/>
      <c r="BB218" s="328" t="s">
        <v>19</v>
      </c>
      <c r="BC218" s="328"/>
      <c r="BD218" s="328"/>
      <c r="BE218" s="328"/>
      <c r="BF218" s="328"/>
      <c r="BG218" s="328"/>
      <c r="BH218" s="328"/>
      <c r="BI218" s="328"/>
      <c r="BJ218" s="328"/>
      <c r="BK218" s="328"/>
      <c r="BL218" s="328"/>
      <c r="BM218" s="328"/>
      <c r="BN218" s="328"/>
      <c r="BO218" s="328"/>
      <c r="BP218" s="328"/>
      <c r="BQ218" s="328"/>
      <c r="BR218" s="328"/>
      <c r="BS218" s="328"/>
      <c r="BT218" s="328"/>
      <c r="BU218" s="328"/>
      <c r="BV218" s="328"/>
      <c r="BW218" s="328"/>
      <c r="BX218" s="328"/>
      <c r="BY218" s="328"/>
      <c r="BZ218" s="328"/>
      <c r="CA218" s="328"/>
      <c r="CB218" s="328"/>
      <c r="CC218" s="328"/>
      <c r="CD218" s="328"/>
      <c r="CE218" s="328"/>
      <c r="CF218" s="328"/>
      <c r="CG218" s="328"/>
      <c r="CH218" s="328"/>
      <c r="CI218" s="328"/>
      <c r="CJ218" s="328"/>
      <c r="CK218" s="328"/>
      <c r="CL218" s="328"/>
      <c r="CM218" s="328"/>
      <c r="CN218" s="328"/>
      <c r="CO218" s="328"/>
      <c r="CP218" s="328"/>
      <c r="CQ218" s="328"/>
      <c r="CR218" s="328"/>
      <c r="CS218" s="328"/>
      <c r="CT218" s="328"/>
      <c r="CU218" s="328"/>
      <c r="CV218" s="328"/>
      <c r="CW218" s="328"/>
      <c r="CX218" s="328"/>
      <c r="CY218" s="328"/>
      <c r="DB218" s="305"/>
      <c r="DC218" s="222"/>
      <c r="DD218" s="222"/>
    </row>
    <row r="219" spans="1:122" s="202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25"/>
      <c r="AV219" s="325"/>
      <c r="AW219" s="325"/>
      <c r="AX219" s="325"/>
      <c r="AY219" s="325"/>
      <c r="AZ219" s="325"/>
      <c r="BA219" s="325"/>
      <c r="BB219" s="325"/>
      <c r="BC219" s="325"/>
      <c r="BD219" s="325"/>
      <c r="BE219" s="325"/>
      <c r="BF219" s="325"/>
      <c r="BG219" s="325"/>
      <c r="BH219" s="325"/>
      <c r="BI219" s="325"/>
      <c r="BJ219" s="325"/>
      <c r="BK219" s="325"/>
      <c r="BL219" s="325"/>
      <c r="BM219" s="325"/>
      <c r="BN219" s="325"/>
      <c r="BO219" s="325"/>
      <c r="BP219" s="325"/>
      <c r="BQ219" s="325"/>
      <c r="BR219" s="325"/>
      <c r="BS219" s="325"/>
      <c r="BT219" s="325"/>
      <c r="BU219" s="325"/>
      <c r="BV219" s="325"/>
      <c r="BW219" s="325"/>
      <c r="BX219" s="325"/>
      <c r="BY219" s="325"/>
      <c r="BZ219" s="325"/>
      <c r="CA219" s="325"/>
      <c r="CB219" s="325"/>
      <c r="CC219" s="325"/>
      <c r="CX219" s="186"/>
      <c r="CY219" s="186"/>
      <c r="DB219" s="114"/>
      <c r="DC219" s="98"/>
      <c r="DD219" s="236"/>
      <c r="DE219" s="236"/>
      <c r="DF219" s="236"/>
      <c r="DH219" s="236"/>
      <c r="DI219" s="236"/>
      <c r="DJ219" s="236"/>
      <c r="DK219" s="236"/>
      <c r="DL219" s="236"/>
      <c r="DM219" s="236"/>
      <c r="DN219" s="236"/>
      <c r="DO219" s="236"/>
      <c r="DP219" s="236"/>
      <c r="DQ219" s="236"/>
      <c r="DR219" s="236"/>
    </row>
    <row r="220" spans="1:122" ht="17.399999999999999" x14ac:dyDescent="0.35">
      <c r="DC220" s="202"/>
    </row>
    <row r="1520" spans="54:54" x14ac:dyDescent="0.3">
      <c r="BB1520" s="2">
        <f>COUNTIF(AU56:AU212,"Thạc sỹ")</f>
        <v>90</v>
      </c>
    </row>
  </sheetData>
  <autoFilter ref="A6:DR213"/>
  <mergeCells count="9">
    <mergeCell ref="A1:O1"/>
    <mergeCell ref="AU219:CC219"/>
    <mergeCell ref="DC5:DF5"/>
    <mergeCell ref="A3:CY3"/>
    <mergeCell ref="BB1:CY1"/>
    <mergeCell ref="B213:L213"/>
    <mergeCell ref="B218:L218"/>
    <mergeCell ref="BB213:CY213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D54" r:id="rId130"/>
    <hyperlink ref="DC57" r:id="rId131"/>
    <hyperlink ref="DC58" r:id="rId132"/>
    <hyperlink ref="DC59" r:id="rId133"/>
    <hyperlink ref="DC60" r:id="rId134"/>
    <hyperlink ref="DD61" r:id="rId135"/>
    <hyperlink ref="DC62" r:id="rId136"/>
    <hyperlink ref="DD67" r:id="rId137"/>
    <hyperlink ref="DD79" r:id="rId138"/>
    <hyperlink ref="DD80" r:id="rId139"/>
    <hyperlink ref="DD82" r:id="rId140"/>
    <hyperlink ref="DC91" r:id="rId141"/>
    <hyperlink ref="DC92" r:id="rId142"/>
    <hyperlink ref="DC93" r:id="rId143"/>
    <hyperlink ref="DC94" r:id="rId144"/>
    <hyperlink ref="DC95" r:id="rId145"/>
    <hyperlink ref="DD99" r:id="rId146"/>
    <hyperlink ref="DC102" r:id="rId147"/>
    <hyperlink ref="DC110" r:id="rId148"/>
    <hyperlink ref="DD111" r:id="rId149"/>
    <hyperlink ref="DD112" r:id="rId150"/>
    <hyperlink ref="DD113" r:id="rId151"/>
    <hyperlink ref="DD114" r:id="rId152"/>
    <hyperlink ref="DC115" r:id="rId153"/>
    <hyperlink ref="DD117" r:id="rId154"/>
    <hyperlink ref="DC119" r:id="rId155"/>
    <hyperlink ref="DD119" r:id="rId156"/>
    <hyperlink ref="DC120" r:id="rId157"/>
    <hyperlink ref="DD120" r:id="rId158"/>
    <hyperlink ref="DE120" r:id="rId159"/>
    <hyperlink ref="DC122" r:id="rId160"/>
    <hyperlink ref="DC123" r:id="rId161"/>
    <hyperlink ref="DC124" r:id="rId162"/>
    <hyperlink ref="DD31" r:id="rId163"/>
    <hyperlink ref="DE44" r:id="rId164"/>
    <hyperlink ref="DD71" r:id="rId165"/>
    <hyperlink ref="DE34" r:id="rId166"/>
    <hyperlink ref="DD13" r:id="rId167"/>
    <hyperlink ref="DD33" r:id="rId168"/>
    <hyperlink ref="DC194" r:id="rId169"/>
    <hyperlink ref="DC63" r:id="rId170"/>
    <hyperlink ref="DC195" r:id="rId171"/>
    <hyperlink ref="DE13" r:id="rId172"/>
    <hyperlink ref="DD16" r:id="rId173"/>
    <hyperlink ref="DE18" r:id="rId174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5"/>
  <legacyDrawing r:id="rId17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11"/>
  <sheetViews>
    <sheetView topLeftCell="AU1" zoomScaleNormal="100" zoomScaleSheetLayoutView="90" workbookViewId="0">
      <pane ySplit="5" topLeftCell="A94" activePane="bottomLeft" state="frozen"/>
      <selection activeCell="BN1" sqref="BN1"/>
      <selection pane="bottomLeft" activeCell="A95" sqref="A95:XFD9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44140625" style="2" customWidth="1"/>
    <col min="13" max="13" width="12.77734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886718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45.664062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.5546875" style="2" hidden="1" customWidth="1"/>
    <col min="103" max="103" width="10.33203125" style="114" customWidth="1"/>
    <col min="104" max="16384" width="8.88671875" style="2"/>
  </cols>
  <sheetData>
    <row r="1" spans="1:103" s="203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Y1" s="204"/>
    </row>
    <row r="2" spans="1:103" s="203" customFormat="1" ht="18.600000000000001" customHeight="1" x14ac:dyDescent="0.35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57"/>
      <c r="Q2" s="57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199"/>
      <c r="AV2" s="199"/>
      <c r="AW2" s="199"/>
      <c r="AX2" s="199"/>
      <c r="AY2" s="199"/>
      <c r="AZ2" s="199"/>
      <c r="BA2" s="199"/>
      <c r="BB2" s="199"/>
      <c r="BC2" s="199"/>
      <c r="BD2" s="199"/>
      <c r="BE2" s="199"/>
      <c r="BF2" s="199"/>
      <c r="BG2" s="199"/>
      <c r="BH2" s="199"/>
      <c r="BI2" s="199"/>
      <c r="BJ2" s="199"/>
      <c r="BK2" s="199"/>
      <c r="BL2" s="199"/>
      <c r="BM2" s="199"/>
      <c r="BN2" s="199"/>
      <c r="BO2" s="199"/>
      <c r="BP2" s="199"/>
      <c r="BQ2" s="199"/>
      <c r="BR2" s="199"/>
      <c r="BS2" s="199"/>
      <c r="BT2" s="199"/>
      <c r="BU2" s="199"/>
      <c r="BV2" s="199"/>
      <c r="BW2" s="199"/>
      <c r="BX2" s="199"/>
      <c r="BY2" s="199"/>
      <c r="BZ2" s="199"/>
      <c r="CA2" s="199"/>
      <c r="CB2" s="199"/>
      <c r="CC2" s="199"/>
      <c r="CD2" s="199"/>
      <c r="CE2" s="199"/>
      <c r="CF2" s="199"/>
      <c r="CG2" s="199"/>
      <c r="CY2" s="204"/>
    </row>
    <row r="3" spans="1:103" s="203" customFormat="1" ht="28.95" customHeight="1" x14ac:dyDescent="0.35">
      <c r="A3" s="323" t="s">
        <v>4465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199"/>
      <c r="BS3" s="199"/>
      <c r="BT3" s="199"/>
      <c r="BU3" s="199"/>
      <c r="BV3" s="199"/>
      <c r="BW3" s="199"/>
      <c r="BX3" s="199"/>
      <c r="BY3" s="199"/>
      <c r="BZ3" s="199"/>
      <c r="CA3" s="199"/>
      <c r="CB3" s="199"/>
      <c r="CC3" s="199"/>
      <c r="CD3" s="199"/>
      <c r="CE3" s="199"/>
      <c r="CF3" s="199"/>
      <c r="CG3" s="199"/>
      <c r="CY3" s="204"/>
    </row>
    <row r="5" spans="1:103" ht="60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2"/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52.2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205" t="s">
        <v>4121</v>
      </c>
    </row>
    <row r="8" spans="1:103" ht="44.4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205" t="s">
        <v>4122</v>
      </c>
    </row>
    <row r="9" spans="1:103" ht="39.6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205" t="s">
        <v>4123</v>
      </c>
    </row>
    <row r="10" spans="1:103" ht="42.6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205" t="s">
        <v>4124</v>
      </c>
    </row>
    <row r="11" spans="1:103" ht="35.4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205" t="s">
        <v>4125</v>
      </c>
    </row>
    <row r="12" spans="1:103" ht="40.79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205" t="s">
        <v>4126</v>
      </c>
    </row>
    <row r="13" spans="1:103" ht="40.200000000000003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205" t="s">
        <v>4127</v>
      </c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205" t="s">
        <v>4128</v>
      </c>
    </row>
    <row r="15" spans="1:103" ht="46.8" customHeight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205" t="s">
        <v>4129</v>
      </c>
    </row>
    <row r="16" spans="1:103" ht="45" customHeight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205" t="s">
        <v>4130</v>
      </c>
    </row>
    <row r="17" spans="1:103" ht="43.8" customHeight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205" t="s">
        <v>4131</v>
      </c>
    </row>
    <row r="18" spans="1:103" ht="40.799999999999997" customHeight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205" t="s">
        <v>4132</v>
      </c>
    </row>
    <row r="19" spans="1:103" ht="39.6" customHeight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205" t="s">
        <v>4133</v>
      </c>
    </row>
    <row r="20" spans="1:103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205" t="s">
        <v>4134</v>
      </c>
    </row>
    <row r="21" spans="1:103" ht="42.6" customHeight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205" t="s">
        <v>4135</v>
      </c>
    </row>
    <row r="22" spans="1:103" ht="40.200000000000003" customHeight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205" t="s">
        <v>4136</v>
      </c>
    </row>
    <row r="23" spans="1:103" ht="37.799999999999997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33.6" customHeight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34.799999999999997" customHeight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33.6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205" t="s">
        <v>4137</v>
      </c>
    </row>
    <row r="27" spans="1:103" ht="45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205" t="s">
        <v>4138</v>
      </c>
    </row>
    <row r="28" spans="1:103" ht="46.8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205" t="s">
        <v>4178</v>
      </c>
    </row>
    <row r="29" spans="1:103" ht="34.200000000000003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205" t="s">
        <v>4139</v>
      </c>
      <c r="CY29" s="206"/>
    </row>
    <row r="30" spans="1:103" ht="3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05" t="s">
        <v>4141</v>
      </c>
    </row>
    <row r="31" spans="1:103" ht="37.200000000000003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205" t="s">
        <v>4142</v>
      </c>
    </row>
    <row r="32" spans="1:103" ht="44.4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205" t="s">
        <v>4143</v>
      </c>
    </row>
    <row r="33" spans="1:103" ht="34.799999999999997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2"/>
    </row>
    <row r="34" spans="1:103" ht="39.6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205" t="s">
        <v>4144</v>
      </c>
    </row>
    <row r="35" spans="1:103" ht="46.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205" t="s">
        <v>4145</v>
      </c>
    </row>
    <row r="36" spans="1:103" ht="42.6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205" t="s">
        <v>4146</v>
      </c>
    </row>
    <row r="37" spans="1:103" ht="41.4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205" t="s">
        <v>4147</v>
      </c>
    </row>
    <row r="38" spans="1:103" ht="41.4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205" t="s">
        <v>4148</v>
      </c>
    </row>
    <row r="39" spans="1:103" ht="41.4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2"/>
    </row>
    <row r="40" spans="1:103" ht="37.200000000000003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205" t="s">
        <v>4149</v>
      </c>
    </row>
    <row r="41" spans="1:103" ht="37.200000000000003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205" t="s">
        <v>4150</v>
      </c>
    </row>
    <row r="42" spans="1:103" ht="37.200000000000003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205" t="s">
        <v>4151</v>
      </c>
    </row>
    <row r="43" spans="1:103" ht="49.8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205" t="s">
        <v>4152</v>
      </c>
    </row>
    <row r="44" spans="1:103" ht="52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205" t="s">
        <v>4153</v>
      </c>
      <c r="CY44" s="206"/>
    </row>
    <row r="45" spans="1:103" ht="43.8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205" t="s">
        <v>4155</v>
      </c>
    </row>
    <row r="46" spans="1:103" ht="43.8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205" t="s">
        <v>4156</v>
      </c>
    </row>
    <row r="47" spans="1:103" ht="43.8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205" t="s">
        <v>4157</v>
      </c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205" t="s">
        <v>4158</v>
      </c>
    </row>
    <row r="49" spans="1:103" ht="40.200000000000003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205" t="s">
        <v>4159</v>
      </c>
    </row>
    <row r="50" spans="1:103" ht="40.200000000000003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205" t="s">
        <v>4160</v>
      </c>
      <c r="CY50" s="206"/>
    </row>
    <row r="51" spans="1:103" ht="40.200000000000003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38.4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205" t="s">
        <v>4162</v>
      </c>
    </row>
    <row r="53" spans="1:103" ht="38.4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205" t="s">
        <v>4163</v>
      </c>
    </row>
    <row r="54" spans="1:103" ht="38.4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205" t="s">
        <v>4164</v>
      </c>
    </row>
    <row r="55" spans="1:103" ht="57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205" t="s">
        <v>4165</v>
      </c>
    </row>
    <row r="56" spans="1:103" ht="57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4471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4467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75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5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10" t="s">
        <v>4472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4468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37.200000000000003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37.200000000000003" customHeight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205" t="s">
        <v>4180</v>
      </c>
    </row>
    <row r="62" spans="1:103" ht="37.200000000000003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45" customHeight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205" t="s">
        <v>4166</v>
      </c>
    </row>
    <row r="64" spans="1:103" ht="45" customHeight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205" t="s">
        <v>4167</v>
      </c>
    </row>
    <row r="65" spans="1:102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205" t="s">
        <v>4168</v>
      </c>
    </row>
    <row r="66" spans="1:102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205" t="s">
        <v>4169</v>
      </c>
    </row>
    <row r="67" spans="1:102" ht="52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205" t="s">
        <v>4170</v>
      </c>
    </row>
    <row r="68" spans="1:102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205" t="s">
        <v>4171</v>
      </c>
    </row>
    <row r="69" spans="1:102" ht="52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205" t="s">
        <v>4172</v>
      </c>
    </row>
    <row r="70" spans="1:102" ht="43.8" customHeight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205" t="s">
        <v>4173</v>
      </c>
    </row>
    <row r="71" spans="1:102" ht="43.8" customHeight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205" t="s">
        <v>4174</v>
      </c>
    </row>
    <row r="72" spans="1:102" ht="62.4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205" t="s">
        <v>4175</v>
      </c>
    </row>
    <row r="73" spans="1:102" ht="52.8" customHeight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205" t="s">
        <v>4176</v>
      </c>
    </row>
    <row r="74" spans="1:102" ht="52.8" customHeight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205" t="s">
        <v>4177</v>
      </c>
    </row>
    <row r="75" spans="1:102" ht="39" customHeight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205" t="s">
        <v>4182</v>
      </c>
    </row>
    <row r="76" spans="1:102" ht="39" customHeight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205" t="s">
        <v>4183</v>
      </c>
    </row>
    <row r="77" spans="1:102" ht="39" customHeight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205" t="s">
        <v>4184</v>
      </c>
    </row>
    <row r="78" spans="1:102" ht="52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205" t="s">
        <v>4185</v>
      </c>
    </row>
    <row r="79" spans="1:102" ht="47.4" customHeight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3269</v>
      </c>
      <c r="CW79" s="53"/>
      <c r="CX79" s="205" t="s">
        <v>4186</v>
      </c>
    </row>
    <row r="80" spans="1:102" ht="47.4" customHeight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205" t="s">
        <v>4187</v>
      </c>
    </row>
    <row r="81" spans="1:102" ht="52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205" t="s">
        <v>4188</v>
      </c>
    </row>
    <row r="82" spans="1:102" ht="46.8" customHeight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205" t="s">
        <v>4189</v>
      </c>
    </row>
    <row r="83" spans="1:102" ht="46.8" customHeight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205" t="s">
        <v>4172</v>
      </c>
    </row>
    <row r="84" spans="1:102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205" t="s">
        <v>4190</v>
      </c>
    </row>
    <row r="85" spans="1:102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14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205" t="s">
        <v>4191</v>
      </c>
    </row>
    <row r="86" spans="1:102" ht="54" customHeight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206" t="s">
        <v>4192</v>
      </c>
    </row>
    <row r="87" spans="1:102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205" t="s">
        <v>4193</v>
      </c>
    </row>
    <row r="88" spans="1:102" ht="47.4" customHeight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205" t="s">
        <v>4194</v>
      </c>
    </row>
    <row r="89" spans="1:102" ht="51" customHeight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205" t="s">
        <v>4195</v>
      </c>
    </row>
    <row r="90" spans="1:102" ht="66" customHeight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10" t="s">
        <v>4473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4469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67.8" customHeight="1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49.8" customHeight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5" customHeight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7.400000000000006" customHeight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6" t="s">
        <v>1829</v>
      </c>
      <c r="P94" s="7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3270</v>
      </c>
      <c r="CW94" s="53"/>
      <c r="CX94" s="12"/>
    </row>
    <row r="95" spans="1:102" ht="72" customHeight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14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3984</v>
      </c>
      <c r="AY95" s="4"/>
      <c r="AZ95" s="8"/>
      <c r="BA95" s="8"/>
      <c r="BB95" s="4" t="s">
        <v>4199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205" t="s">
        <v>4196</v>
      </c>
    </row>
    <row r="96" spans="1:102" ht="54.6" customHeight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205" t="s">
        <v>4198</v>
      </c>
    </row>
    <row r="97" spans="1:103" ht="46.8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14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205" t="s">
        <v>4200</v>
      </c>
    </row>
    <row r="98" spans="1:103" ht="78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6" t="s">
        <v>2337</v>
      </c>
      <c r="P98" s="7" t="s">
        <v>2187</v>
      </c>
      <c r="Q98" s="6" t="s">
        <v>1498</v>
      </c>
      <c r="R98" s="6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205" t="s">
        <v>4201</v>
      </c>
    </row>
    <row r="99" spans="1:103" ht="62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11" t="s">
        <v>3262</v>
      </c>
      <c r="P99" s="14" t="s">
        <v>3263</v>
      </c>
      <c r="Q99" s="6" t="s">
        <v>3202</v>
      </c>
      <c r="R99" s="6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205" t="s">
        <v>4202</v>
      </c>
    </row>
    <row r="100" spans="1:103" ht="78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6" t="s">
        <v>2757</v>
      </c>
      <c r="P100" s="14" t="s">
        <v>3264</v>
      </c>
      <c r="Q100" s="6" t="s">
        <v>1499</v>
      </c>
      <c r="R100" s="6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205" t="s">
        <v>4203</v>
      </c>
      <c r="CY100" s="206"/>
    </row>
    <row r="101" spans="1:103" ht="51" customHeight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6" t="s">
        <v>1531</v>
      </c>
      <c r="P101" s="7" t="s">
        <v>1532</v>
      </c>
      <c r="Q101" s="6" t="s">
        <v>1499</v>
      </c>
      <c r="R101" s="6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46.8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6" t="s">
        <v>1561</v>
      </c>
      <c r="P102" s="7" t="s">
        <v>1562</v>
      </c>
      <c r="Q102" s="6" t="s">
        <v>1499</v>
      </c>
      <c r="R102" s="6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205" t="s">
        <v>4205</v>
      </c>
    </row>
    <row r="103" spans="1:103" ht="62.4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6" t="s">
        <v>1619</v>
      </c>
      <c r="P103" s="7" t="s">
        <v>1620</v>
      </c>
      <c r="Q103" s="6" t="s">
        <v>1499</v>
      </c>
      <c r="R103" s="6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205" t="s">
        <v>4206</v>
      </c>
    </row>
    <row r="104" spans="1:103" ht="46.8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14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205" t="s">
        <v>4207</v>
      </c>
    </row>
    <row r="105" spans="1:103" ht="46.8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6" t="s">
        <v>1809</v>
      </c>
      <c r="P105" s="7" t="s">
        <v>1810</v>
      </c>
      <c r="Q105" s="6" t="s">
        <v>1499</v>
      </c>
      <c r="R105" s="6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205" t="s">
        <v>4208</v>
      </c>
    </row>
    <row r="106" spans="1:103" ht="46.8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11" t="s">
        <v>3251</v>
      </c>
      <c r="P106" s="14" t="s">
        <v>3252</v>
      </c>
      <c r="Q106" s="6" t="s">
        <v>3202</v>
      </c>
      <c r="R106" s="6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205" t="s">
        <v>4209</v>
      </c>
    </row>
    <row r="107" spans="1:103" ht="46.8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6" t="s">
        <v>1833</v>
      </c>
      <c r="P107" s="7" t="s">
        <v>1834</v>
      </c>
      <c r="Q107" s="6" t="s">
        <v>1498</v>
      </c>
      <c r="R107" s="6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205" t="s">
        <v>4210</v>
      </c>
    </row>
    <row r="108" spans="1:103" ht="62.4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11" t="s">
        <v>3253</v>
      </c>
      <c r="P108" s="14" t="s">
        <v>3254</v>
      </c>
      <c r="Q108" s="6" t="s">
        <v>3093</v>
      </c>
      <c r="R108" s="6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205" t="s">
        <v>4211</v>
      </c>
    </row>
    <row r="109" spans="1:103" ht="46.8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11" t="s">
        <v>3255</v>
      </c>
      <c r="P110" s="14" t="s">
        <v>3256</v>
      </c>
      <c r="Q110" s="6" t="s">
        <v>3187</v>
      </c>
      <c r="R110" s="6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205" t="s">
        <v>4212</v>
      </c>
    </row>
    <row r="111" spans="1:103" ht="52.8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6" t="s">
        <v>2072</v>
      </c>
      <c r="P111" s="7" t="s">
        <v>2073</v>
      </c>
      <c r="Q111" s="6" t="s">
        <v>1498</v>
      </c>
      <c r="R111" s="6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3269</v>
      </c>
      <c r="CW111" s="53"/>
      <c r="CX111" s="205" t="s">
        <v>4213</v>
      </c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6" t="s">
        <v>2086</v>
      </c>
      <c r="P112" s="7" t="s">
        <v>2087</v>
      </c>
      <c r="Q112" s="6" t="s">
        <v>1499</v>
      </c>
      <c r="R112" s="6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205" t="s">
        <v>4214</v>
      </c>
    </row>
    <row r="113" spans="1:103" ht="62.4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6" t="s">
        <v>2181</v>
      </c>
      <c r="P113" s="7" t="s">
        <v>2182</v>
      </c>
      <c r="Q113" s="6" t="s">
        <v>1499</v>
      </c>
      <c r="R113" s="6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3269</v>
      </c>
      <c r="CW113" s="53"/>
      <c r="CX113" s="205" t="s">
        <v>4215</v>
      </c>
    </row>
    <row r="114" spans="1:103" ht="78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11" t="s">
        <v>3257</v>
      </c>
      <c r="P114" s="14" t="s">
        <v>3258</v>
      </c>
      <c r="Q114" s="6" t="s">
        <v>3202</v>
      </c>
      <c r="R114" s="6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11" t="s">
        <v>3259</v>
      </c>
      <c r="P115" s="14" t="s">
        <v>3260</v>
      </c>
      <c r="Q115" s="6" t="s">
        <v>3202</v>
      </c>
      <c r="R115" s="6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205" t="s">
        <v>4216</v>
      </c>
    </row>
    <row r="116" spans="1:103" ht="78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6" t="s">
        <v>2333</v>
      </c>
      <c r="P116" s="7" t="s">
        <v>431</v>
      </c>
      <c r="Q116" s="6" t="s">
        <v>1499</v>
      </c>
      <c r="R116" s="6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205" t="s">
        <v>4217</v>
      </c>
    </row>
    <row r="117" spans="1:103" ht="58.2" customHeight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6" t="s">
        <v>2355</v>
      </c>
      <c r="P117" s="7" t="s">
        <v>2356</v>
      </c>
      <c r="Q117" s="6" t="s">
        <v>1499</v>
      </c>
      <c r="R117" s="6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205" t="s">
        <v>4218</v>
      </c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205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62.4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205" t="s">
        <v>4219</v>
      </c>
      <c r="CY120" s="206"/>
    </row>
    <row r="121" spans="1:103" ht="73.2" customHeight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61.8" customHeight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55.8" customHeight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61.2" customHeight="1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48.6" customHeight="1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49.2" customHeight="1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53.4" customHeight="1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51.6" customHeight="1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3269</v>
      </c>
      <c r="CX131" s="12"/>
    </row>
    <row r="132" spans="1:102" ht="61.8" customHeight="1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50.4" customHeight="1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61.2" customHeight="1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78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47.4" customHeight="1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62.4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45.6" customHeight="1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46.8" customHeight="1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11" t="s">
        <v>3175</v>
      </c>
      <c r="P142" s="14" t="s">
        <v>3176</v>
      </c>
      <c r="Q142" s="6" t="s">
        <v>3093</v>
      </c>
      <c r="R142" s="6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47.4" customHeight="1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51.6" customHeight="1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48" customHeight="1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11" t="s">
        <v>3177</v>
      </c>
      <c r="P146" s="14" t="s">
        <v>3178</v>
      </c>
      <c r="Q146" s="6" t="s">
        <v>3179</v>
      </c>
      <c r="R146" s="6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11" t="s">
        <v>3180</v>
      </c>
      <c r="P147" s="14" t="s">
        <v>3181</v>
      </c>
      <c r="Q147" s="6" t="s">
        <v>3093</v>
      </c>
      <c r="R147" s="6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49.8" customHeight="1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36.6" customHeight="1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37.799999999999997" customHeight="1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59.4" customHeight="1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46.8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46.8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11" t="s">
        <v>3123</v>
      </c>
      <c r="P160" s="14" t="s">
        <v>3124</v>
      </c>
      <c r="Q160" s="6" t="s">
        <v>1656</v>
      </c>
      <c r="R160" s="6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6.8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2.4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1321</v>
      </c>
      <c r="CW162" s="53"/>
      <c r="CX162" s="12"/>
    </row>
    <row r="163" spans="1:102" ht="78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14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3267</v>
      </c>
      <c r="CW163" s="53"/>
      <c r="CX163" s="12"/>
    </row>
    <row r="164" spans="1:102" ht="78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14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78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10" t="s">
        <v>3268</v>
      </c>
      <c r="CW165" s="53"/>
      <c r="CX165" s="12"/>
    </row>
    <row r="166" spans="1:102" ht="62.4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11" t="s">
        <v>3120</v>
      </c>
      <c r="P167" s="14" t="s">
        <v>3121</v>
      </c>
      <c r="Q167" s="6" t="s">
        <v>1656</v>
      </c>
      <c r="R167" s="6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2.4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6.8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2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6.8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11" t="s">
        <v>3125</v>
      </c>
      <c r="P171" s="14" t="s">
        <v>1904</v>
      </c>
      <c r="Q171" s="6" t="s">
        <v>1656</v>
      </c>
      <c r="R171" s="6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3269</v>
      </c>
      <c r="CW171" s="53"/>
      <c r="CX171" s="12"/>
    </row>
    <row r="172" spans="1:102" ht="78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6.8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3.6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46.8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2.4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2.4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6.8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11" t="s">
        <v>3126</v>
      </c>
      <c r="P178" s="14" t="s">
        <v>3127</v>
      </c>
      <c r="Q178" s="6" t="s">
        <v>1656</v>
      </c>
      <c r="R178" s="6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46.2" customHeight="1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2.4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4458</v>
      </c>
      <c r="CW180" s="53"/>
      <c r="CX180" s="12"/>
    </row>
    <row r="181" spans="1:102" ht="36.6" customHeight="1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3269</v>
      </c>
      <c r="CW181" s="53"/>
      <c r="CX181" s="12"/>
    </row>
    <row r="182" spans="1:102" ht="49.2" customHeight="1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3270</v>
      </c>
      <c r="CW182" s="53"/>
      <c r="CX182" s="12"/>
    </row>
    <row r="183" spans="1:102" ht="41.4" customHeight="1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42" customHeight="1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36.6" customHeight="1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4459</v>
      </c>
      <c r="CW185" s="53"/>
      <c r="CX185" s="12"/>
    </row>
    <row r="186" spans="1:102" ht="39.6" customHeight="1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14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53.4" customHeight="1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11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46.2" customHeight="1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56.4" customHeight="1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11" t="s">
        <v>2054</v>
      </c>
      <c r="P189" s="14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48" customHeight="1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43.2" customHeight="1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11" t="s">
        <v>3147</v>
      </c>
      <c r="P191" s="14" t="s">
        <v>3148</v>
      </c>
      <c r="Q191" s="6" t="s">
        <v>1656</v>
      </c>
      <c r="R191" s="6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54.6" customHeight="1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40.799999999999997" customHeight="1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6.8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62.4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11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49.2" customHeight="1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41.4" customHeight="1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49.8" customHeight="1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11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42.6" customHeight="1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35.4" customHeight="1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35.4" customHeight="1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35.4" customHeight="1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50.4" customHeight="1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11" t="s">
        <v>3150</v>
      </c>
      <c r="P203" s="14" t="s">
        <v>3151</v>
      </c>
      <c r="Q203" s="6" t="s">
        <v>1517</v>
      </c>
      <c r="R203" s="6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50.4" customHeight="1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50.4" customHeight="1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3982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7.8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6.8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3004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67.8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62.4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4224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14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78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4225</v>
      </c>
      <c r="K214" s="4" t="s">
        <v>1432</v>
      </c>
      <c r="L214" s="4" t="s">
        <v>837</v>
      </c>
      <c r="M214" s="4" t="s">
        <v>1300</v>
      </c>
      <c r="N214" s="8"/>
      <c r="O214" s="6" t="s">
        <v>2300</v>
      </c>
      <c r="P214" s="14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4226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78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4227</v>
      </c>
      <c r="K215" s="4" t="s">
        <v>1339</v>
      </c>
      <c r="L215" s="4" t="s">
        <v>1026</v>
      </c>
      <c r="M215" s="4" t="s">
        <v>1300</v>
      </c>
      <c r="N215" s="8"/>
      <c r="O215" s="11" t="s">
        <v>3091</v>
      </c>
      <c r="P215" s="14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4228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62.4" x14ac:dyDescent="0.3">
      <c r="A216" s="15" t="s">
        <v>4274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4229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78" x14ac:dyDescent="0.3">
      <c r="A217" s="15" t="s">
        <v>4275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4230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62.4" x14ac:dyDescent="0.3">
      <c r="A218" s="15" t="s">
        <v>4276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4227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78.599999999999994" customHeight="1" x14ac:dyDescent="0.3">
      <c r="A219" s="15" t="s">
        <v>4277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4117</v>
      </c>
      <c r="K219" s="4" t="s">
        <v>3336</v>
      </c>
      <c r="L219" s="4" t="s">
        <v>934</v>
      </c>
      <c r="M219" s="4" t="s">
        <v>1305</v>
      </c>
      <c r="N219" s="8"/>
      <c r="O219" s="11" t="s">
        <v>3206</v>
      </c>
      <c r="P219" s="14" t="s">
        <v>3207</v>
      </c>
      <c r="Q219" s="6" t="s">
        <v>1656</v>
      </c>
      <c r="R219" s="6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4231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78" x14ac:dyDescent="0.3">
      <c r="A220" s="15" t="s">
        <v>4278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4232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62.4" x14ac:dyDescent="0.3">
      <c r="A221" s="15" t="s">
        <v>4279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4230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62.4" x14ac:dyDescent="0.3">
      <c r="A222" s="15" t="s">
        <v>4280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4233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62.4" x14ac:dyDescent="0.3">
      <c r="A223" s="15" t="s">
        <v>4281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4234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4235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1243</v>
      </c>
      <c r="BR223" s="2"/>
      <c r="BS223" s="2"/>
      <c r="BV223" s="2"/>
      <c r="CY223" s="2"/>
    </row>
    <row r="224" spans="1:103" ht="62.4" x14ac:dyDescent="0.3">
      <c r="A224" s="15" t="s">
        <v>4282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4236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1243</v>
      </c>
      <c r="BR224" s="2"/>
      <c r="BS224" s="2"/>
      <c r="BV224" s="2"/>
      <c r="CY224" s="2"/>
    </row>
    <row r="225" spans="1:103" ht="54" customHeight="1" x14ac:dyDescent="0.3">
      <c r="A225" s="15" t="s">
        <v>4283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4115</v>
      </c>
      <c r="K225" s="4" t="s">
        <v>1386</v>
      </c>
      <c r="L225" s="4" t="s">
        <v>245</v>
      </c>
      <c r="M225" s="4" t="s">
        <v>1298</v>
      </c>
      <c r="N225" s="8"/>
      <c r="O225" s="11" t="s">
        <v>3191</v>
      </c>
      <c r="P225" s="14" t="s">
        <v>3192</v>
      </c>
      <c r="Q225" s="6" t="s">
        <v>1656</v>
      </c>
      <c r="R225" s="6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" t="s">
        <v>1243</v>
      </c>
      <c r="BR225" s="2"/>
      <c r="BS225" s="2"/>
      <c r="BV225" s="2"/>
      <c r="CY225" s="2"/>
    </row>
    <row r="226" spans="1:103" ht="66.599999999999994" customHeight="1" x14ac:dyDescent="0.3">
      <c r="A226" s="15" t="s">
        <v>4284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4115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4231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62.4" x14ac:dyDescent="0.3">
      <c r="A227" s="15" t="s">
        <v>4285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4229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4" t="s">
        <v>1243</v>
      </c>
      <c r="BR227" s="2"/>
      <c r="BS227" s="2"/>
      <c r="BV227" s="2"/>
      <c r="CY227" s="2"/>
    </row>
    <row r="228" spans="1:103" ht="62.4" x14ac:dyDescent="0.3">
      <c r="A228" s="15" t="s">
        <v>4286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4225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34</v>
      </c>
      <c r="BR228" s="2"/>
      <c r="BS228" s="2"/>
      <c r="BV228" s="2"/>
      <c r="CY228" s="2"/>
    </row>
    <row r="229" spans="1:103" ht="62.4" x14ac:dyDescent="0.3">
      <c r="A229" s="15" t="s">
        <v>4287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4237</v>
      </c>
      <c r="K229" s="4" t="s">
        <v>1422</v>
      </c>
      <c r="L229" s="4" t="s">
        <v>1005</v>
      </c>
      <c r="M229" s="4" t="s">
        <v>1300</v>
      </c>
      <c r="N229" s="8"/>
      <c r="O229" s="6" t="s">
        <v>2396</v>
      </c>
      <c r="P229" s="7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34</v>
      </c>
      <c r="BR229" s="2"/>
      <c r="BS229" s="2"/>
      <c r="BV229" s="2"/>
      <c r="CY229" s="2"/>
    </row>
    <row r="230" spans="1:103" ht="62.4" x14ac:dyDescent="0.3">
      <c r="A230" s="15" t="s">
        <v>4288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4237</v>
      </c>
      <c r="K230" s="4" t="s">
        <v>1425</v>
      </c>
      <c r="L230" s="4" t="s">
        <v>999</v>
      </c>
      <c r="M230" s="4" t="s">
        <v>1300</v>
      </c>
      <c r="N230" s="8"/>
      <c r="O230" s="6" t="s">
        <v>2386</v>
      </c>
      <c r="P230" s="7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62.4" x14ac:dyDescent="0.3">
      <c r="A231" s="15" t="s">
        <v>4289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4238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62.4" x14ac:dyDescent="0.3">
      <c r="A232" s="15" t="s">
        <v>4290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4116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4231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62.4" customHeight="1" x14ac:dyDescent="0.3">
      <c r="A233" s="15" t="s">
        <v>4291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4114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4231</v>
      </c>
      <c r="AW233" s="43" t="s">
        <v>4239</v>
      </c>
      <c r="AX233" s="4" t="s">
        <v>38</v>
      </c>
      <c r="AY233" s="4"/>
      <c r="AZ233" s="8"/>
      <c r="BA233" s="8"/>
      <c r="BB233" s="10" t="s">
        <v>4470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69.599999999999994" customHeight="1" x14ac:dyDescent="0.3">
      <c r="A234" s="15" t="s">
        <v>4292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4115</v>
      </c>
      <c r="K234" s="4" t="s">
        <v>3804</v>
      </c>
      <c r="L234" s="4" t="s">
        <v>251</v>
      </c>
      <c r="M234" s="4" t="s">
        <v>1305</v>
      </c>
      <c r="N234" s="8"/>
      <c r="O234" s="11" t="s">
        <v>3204</v>
      </c>
      <c r="P234" s="14" t="s">
        <v>3192</v>
      </c>
      <c r="Q234" s="6" t="s">
        <v>3202</v>
      </c>
      <c r="R234" s="6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4231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62.4" x14ac:dyDescent="0.3">
      <c r="A235" s="15" t="s">
        <v>4293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4240</v>
      </c>
      <c r="K235" s="4" t="s">
        <v>1396</v>
      </c>
      <c r="L235" s="4" t="s">
        <v>889</v>
      </c>
      <c r="M235" s="4" t="s">
        <v>1305</v>
      </c>
      <c r="N235" s="8"/>
      <c r="O235" s="6" t="s">
        <v>1814</v>
      </c>
      <c r="P235" s="7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4241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78" x14ac:dyDescent="0.3">
      <c r="A236" s="15" t="s">
        <v>4294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4242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1243</v>
      </c>
      <c r="BR236" s="2"/>
      <c r="BS236" s="2"/>
      <c r="BV236" s="2"/>
      <c r="CY236" s="2"/>
    </row>
    <row r="237" spans="1:103" ht="62.4" x14ac:dyDescent="0.3">
      <c r="A237" s="15" t="s">
        <v>4295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4233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1243</v>
      </c>
      <c r="BR237" s="2"/>
      <c r="BS237" s="2"/>
      <c r="BV237" s="2"/>
      <c r="CY237" s="2"/>
    </row>
    <row r="238" spans="1:103" ht="78" x14ac:dyDescent="0.3">
      <c r="A238" s="15" t="s">
        <v>4296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4234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1243</v>
      </c>
      <c r="BR238" s="2"/>
      <c r="BS238" s="2"/>
      <c r="BV238" s="2"/>
      <c r="CY238" s="2"/>
    </row>
    <row r="239" spans="1:103" ht="62.4" x14ac:dyDescent="0.3">
      <c r="A239" s="15" t="s">
        <v>4297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4117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4243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1243</v>
      </c>
      <c r="BR239" s="2"/>
      <c r="BS239" s="2"/>
      <c r="BV239" s="2"/>
      <c r="CY239" s="2"/>
    </row>
    <row r="240" spans="1:103" ht="78" x14ac:dyDescent="0.3">
      <c r="A240" s="15" t="s">
        <v>4298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4229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1243</v>
      </c>
      <c r="BR240" s="2"/>
      <c r="BS240" s="2"/>
      <c r="BV240" s="2"/>
      <c r="CY240" s="2"/>
    </row>
    <row r="241" spans="1:103" ht="62.4" x14ac:dyDescent="0.3">
      <c r="A241" s="15" t="s">
        <v>4299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4245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78" x14ac:dyDescent="0.3">
      <c r="A242" s="15" t="s">
        <v>4300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4224</v>
      </c>
      <c r="K242" s="4" t="s">
        <v>3335</v>
      </c>
      <c r="L242" s="4" t="s">
        <v>986</v>
      </c>
      <c r="M242" s="4" t="s">
        <v>1305</v>
      </c>
      <c r="N242" s="8"/>
      <c r="O242" s="11" t="s">
        <v>1916</v>
      </c>
      <c r="P242" s="14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1243</v>
      </c>
      <c r="BR242" s="2"/>
      <c r="BS242" s="2"/>
      <c r="BV242" s="2"/>
      <c r="CY242" s="2"/>
    </row>
    <row r="243" spans="1:103" ht="62.4" x14ac:dyDescent="0.3">
      <c r="A243" s="15" t="s">
        <v>4301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4234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4246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4" t="s">
        <v>1243</v>
      </c>
      <c r="BR243" s="2"/>
      <c r="BS243" s="2"/>
      <c r="BV243" s="2"/>
      <c r="CY243" s="2"/>
    </row>
    <row r="244" spans="1:103" ht="62.4" x14ac:dyDescent="0.3">
      <c r="A244" s="15" t="s">
        <v>4302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4113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4247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1243</v>
      </c>
      <c r="BR244" s="2"/>
      <c r="BS244" s="2"/>
      <c r="BV244" s="2"/>
      <c r="CY244" s="2"/>
    </row>
    <row r="245" spans="1:103" ht="62.4" x14ac:dyDescent="0.3">
      <c r="A245" s="15" t="s">
        <v>4303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4230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64.2" customHeight="1" x14ac:dyDescent="0.3">
      <c r="A246" s="15" t="s">
        <v>4304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4248</v>
      </c>
      <c r="K246" s="4" t="s">
        <v>1437</v>
      </c>
      <c r="L246" s="4" t="s">
        <v>941</v>
      </c>
      <c r="M246" s="4" t="s">
        <v>1305</v>
      </c>
      <c r="N246" s="8"/>
      <c r="O246" s="6" t="s">
        <v>2607</v>
      </c>
      <c r="P246" s="14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67.2" customHeight="1" x14ac:dyDescent="0.3">
      <c r="A247" s="15" t="s">
        <v>4305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4116</v>
      </c>
      <c r="K247" s="4" t="s">
        <v>1418</v>
      </c>
      <c r="L247" s="4" t="s">
        <v>322</v>
      </c>
      <c r="M247" s="4" t="s">
        <v>1305</v>
      </c>
      <c r="N247" s="8"/>
      <c r="O247" s="11" t="s">
        <v>3297</v>
      </c>
      <c r="P247" s="14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62.4" x14ac:dyDescent="0.3">
      <c r="A248" s="15" t="s">
        <v>4306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4249</v>
      </c>
      <c r="K248" s="4" t="s">
        <v>1339</v>
      </c>
      <c r="L248" s="4" t="s">
        <v>877</v>
      </c>
      <c r="M248" s="4" t="s">
        <v>1305</v>
      </c>
      <c r="N248" s="8"/>
      <c r="O248" s="6" t="s">
        <v>1805</v>
      </c>
      <c r="P248" s="14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62.4" x14ac:dyDescent="0.3">
      <c r="A249" s="15" t="s">
        <v>4307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4227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62.4" x14ac:dyDescent="0.3">
      <c r="A250" s="15" t="s">
        <v>4308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4230</v>
      </c>
      <c r="K250" s="4" t="s">
        <v>1382</v>
      </c>
      <c r="L250" s="4" t="s">
        <v>884</v>
      </c>
      <c r="M250" s="4" t="s">
        <v>1305</v>
      </c>
      <c r="N250" s="8"/>
      <c r="O250" s="6" t="s">
        <v>1762</v>
      </c>
      <c r="P250" s="7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62.4" x14ac:dyDescent="0.3">
      <c r="A251" s="15" t="s">
        <v>4309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62.4" x14ac:dyDescent="0.3">
      <c r="A252" s="15" t="s">
        <v>4310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4250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62.4" x14ac:dyDescent="0.3">
      <c r="A253" s="15" t="s">
        <v>4311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4242</v>
      </c>
      <c r="K253" s="4" t="s">
        <v>1339</v>
      </c>
      <c r="L253" s="4" t="s">
        <v>881</v>
      </c>
      <c r="M253" s="4" t="s">
        <v>1305</v>
      </c>
      <c r="N253" s="8"/>
      <c r="O253" s="11" t="s">
        <v>1660</v>
      </c>
      <c r="P253" s="14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62.4" x14ac:dyDescent="0.3">
      <c r="A254" s="15" t="s">
        <v>4312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4251</v>
      </c>
      <c r="K254" s="12"/>
      <c r="L254" s="15" t="s">
        <v>1331</v>
      </c>
      <c r="M254" s="12" t="s">
        <v>1305</v>
      </c>
      <c r="N254" s="8"/>
      <c r="O254" s="6" t="s">
        <v>3205</v>
      </c>
      <c r="P254" s="14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62.4" x14ac:dyDescent="0.3">
      <c r="A255" s="15" t="s">
        <v>4313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4252</v>
      </c>
      <c r="J255" s="12" t="s">
        <v>4237</v>
      </c>
      <c r="K255" s="12"/>
      <c r="L255" s="15" t="s">
        <v>2865</v>
      </c>
      <c r="M255" s="12" t="s">
        <v>1305</v>
      </c>
      <c r="N255" s="8"/>
      <c r="O255" s="15" t="s">
        <v>2775</v>
      </c>
      <c r="P255" s="17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62.4" x14ac:dyDescent="0.3">
      <c r="A256" s="15" t="s">
        <v>4314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4253</v>
      </c>
      <c r="J256" s="12" t="s">
        <v>4254</v>
      </c>
      <c r="K256" s="4" t="s">
        <v>1339</v>
      </c>
      <c r="L256" s="10" t="s">
        <v>2858</v>
      </c>
      <c r="M256" s="4" t="s">
        <v>1305</v>
      </c>
      <c r="N256" s="8"/>
      <c r="O256" s="11" t="s">
        <v>2854</v>
      </c>
      <c r="P256" s="14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53.4" customHeight="1" x14ac:dyDescent="0.3">
      <c r="A257" s="15" t="s">
        <v>4315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4117</v>
      </c>
      <c r="K257" s="4" t="s">
        <v>1373</v>
      </c>
      <c r="L257" s="4" t="s">
        <v>237</v>
      </c>
      <c r="M257" s="4" t="s">
        <v>1301</v>
      </c>
      <c r="N257" s="8"/>
      <c r="O257" s="11" t="s">
        <v>3169</v>
      </c>
      <c r="P257" s="14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3933</v>
      </c>
      <c r="BR257" s="2"/>
      <c r="BS257" s="2"/>
      <c r="BV257" s="2"/>
      <c r="CY257" s="2"/>
    </row>
    <row r="258" spans="1:103" ht="37.799999999999997" customHeight="1" x14ac:dyDescent="0.3">
      <c r="A258" s="15" t="s">
        <v>4316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4115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1243</v>
      </c>
      <c r="BR258" s="2"/>
      <c r="BS258" s="2"/>
      <c r="BV258" s="2"/>
      <c r="CY258" s="2"/>
    </row>
    <row r="259" spans="1:103" ht="46.8" x14ac:dyDescent="0.3">
      <c r="A259" s="15" t="s">
        <v>4317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4113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4255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1243</v>
      </c>
      <c r="BR259" s="2"/>
      <c r="BS259" s="2"/>
      <c r="BV259" s="2"/>
      <c r="CY259" s="2"/>
    </row>
    <row r="260" spans="1:103" ht="46.8" x14ac:dyDescent="0.3">
      <c r="A260" s="15" t="s">
        <v>4318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4242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3967</v>
      </c>
      <c r="BR260" s="2"/>
      <c r="BS260" s="2"/>
      <c r="BV260" s="2"/>
      <c r="CY260" s="2"/>
    </row>
    <row r="261" spans="1:103" ht="62.4" x14ac:dyDescent="0.3">
      <c r="A261" s="15" t="s">
        <v>4319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4230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1243</v>
      </c>
      <c r="BR261" s="2"/>
      <c r="BS261" s="2"/>
      <c r="BV261" s="2"/>
      <c r="CY261" s="2"/>
    </row>
    <row r="262" spans="1:103" ht="62.4" x14ac:dyDescent="0.3">
      <c r="A262" s="15" t="s">
        <v>4320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4230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1243</v>
      </c>
      <c r="BR262" s="2"/>
      <c r="BS262" s="2"/>
      <c r="BV262" s="2"/>
      <c r="CY262" s="2"/>
    </row>
    <row r="263" spans="1:103" ht="62.4" x14ac:dyDescent="0.3">
      <c r="A263" s="15" t="s">
        <v>4321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4234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34</v>
      </c>
      <c r="BR263" s="2"/>
      <c r="BS263" s="2"/>
      <c r="BV263" s="2"/>
      <c r="CY263" s="2"/>
    </row>
    <row r="264" spans="1:103" ht="62.4" x14ac:dyDescent="0.3">
      <c r="A264" s="15" t="s">
        <v>4322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4256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4" t="s">
        <v>34</v>
      </c>
      <c r="BR264" s="2"/>
      <c r="BS264" s="2"/>
      <c r="BV264" s="2"/>
      <c r="CY264" s="2"/>
    </row>
    <row r="265" spans="1:103" ht="78" x14ac:dyDescent="0.3">
      <c r="A265" s="15" t="s">
        <v>4323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4232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1243</v>
      </c>
      <c r="BR265" s="2"/>
      <c r="BS265" s="2"/>
      <c r="BV265" s="2"/>
      <c r="CY265" s="2"/>
    </row>
    <row r="266" spans="1:103" ht="62.4" x14ac:dyDescent="0.3">
      <c r="A266" s="15" t="s">
        <v>4324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4229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4257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1243</v>
      </c>
      <c r="BR266" s="2"/>
      <c r="BS266" s="2"/>
      <c r="BV266" s="2"/>
      <c r="CY266" s="2"/>
    </row>
    <row r="267" spans="1:103" ht="54" customHeight="1" x14ac:dyDescent="0.3">
      <c r="A267" s="15" t="s">
        <v>4325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4224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1243</v>
      </c>
      <c r="BR267" s="2"/>
      <c r="BS267" s="2"/>
      <c r="BV267" s="2"/>
      <c r="CY267" s="2"/>
    </row>
    <row r="268" spans="1:103" ht="55.8" customHeight="1" x14ac:dyDescent="0.3">
      <c r="A268" s="15" t="s">
        <v>4326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4258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3967</v>
      </c>
      <c r="BR268" s="2"/>
      <c r="BS268" s="2"/>
      <c r="BV268" s="2"/>
      <c r="CY268" s="2"/>
    </row>
    <row r="269" spans="1:103" ht="78" x14ac:dyDescent="0.3">
      <c r="A269" s="15" t="s">
        <v>4327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4117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1243</v>
      </c>
      <c r="BR269" s="2"/>
      <c r="BS269" s="2"/>
      <c r="BV269" s="2"/>
      <c r="CY269" s="2"/>
    </row>
    <row r="270" spans="1:103" ht="60" customHeight="1" x14ac:dyDescent="0.3">
      <c r="A270" s="15" t="s">
        <v>4328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4248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1243</v>
      </c>
      <c r="BR270" s="2"/>
      <c r="BS270" s="2"/>
      <c r="BV270" s="2"/>
      <c r="CY270" s="2"/>
    </row>
    <row r="271" spans="1:103" ht="62.4" x14ac:dyDescent="0.3">
      <c r="A271" s="15" t="s">
        <v>4329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4237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1243</v>
      </c>
      <c r="BR271" s="2"/>
      <c r="BS271" s="2"/>
      <c r="BV271" s="2"/>
      <c r="CY271" s="2"/>
    </row>
    <row r="272" spans="1:103" ht="62.4" x14ac:dyDescent="0.3">
      <c r="A272" s="15" t="s">
        <v>4330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4234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1243</v>
      </c>
      <c r="BR272" s="2"/>
      <c r="BS272" s="2"/>
      <c r="BV272" s="2"/>
      <c r="CY272" s="2"/>
    </row>
    <row r="273" spans="1:103" ht="72" customHeight="1" x14ac:dyDescent="0.3">
      <c r="A273" s="15" t="s">
        <v>4331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4118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4231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46.8" x14ac:dyDescent="0.3">
      <c r="A274" s="15" t="s">
        <v>4332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4259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4" t="s">
        <v>1243</v>
      </c>
      <c r="BR274" s="2"/>
      <c r="BS274" s="2"/>
      <c r="BV274" s="2"/>
      <c r="CY274" s="2"/>
    </row>
    <row r="275" spans="1:103" ht="62.4" x14ac:dyDescent="0.3">
      <c r="A275" s="15" t="s">
        <v>4333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4118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78" x14ac:dyDescent="0.3">
      <c r="A276" s="15" t="s">
        <v>4334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4260</v>
      </c>
      <c r="K276" s="4" t="s">
        <v>1343</v>
      </c>
      <c r="L276" s="4" t="s">
        <v>943</v>
      </c>
      <c r="M276" s="4" t="s">
        <v>1298</v>
      </c>
      <c r="N276" s="8"/>
      <c r="O276" s="11" t="s">
        <v>3195</v>
      </c>
      <c r="P276" s="14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4261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" t="s">
        <v>1243</v>
      </c>
      <c r="BR276" s="2"/>
      <c r="BS276" s="2"/>
      <c r="BV276" s="2"/>
      <c r="CY276" s="2"/>
    </row>
    <row r="277" spans="1:103" ht="78" x14ac:dyDescent="0.3">
      <c r="A277" s="15" t="s">
        <v>4335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4249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4257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4" t="s">
        <v>1243</v>
      </c>
      <c r="BR277" s="2"/>
      <c r="BS277" s="2"/>
      <c r="BV277" s="2"/>
      <c r="CY277" s="2"/>
    </row>
    <row r="278" spans="1:103" ht="51" customHeight="1" x14ac:dyDescent="0.3">
      <c r="A278" s="15" t="s">
        <v>4336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4262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1243</v>
      </c>
      <c r="BR278" s="2"/>
      <c r="BS278" s="2"/>
      <c r="BV278" s="2"/>
      <c r="CY278" s="2"/>
    </row>
    <row r="279" spans="1:103" ht="46.8" x14ac:dyDescent="0.3">
      <c r="A279" s="15" t="s">
        <v>4337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4115</v>
      </c>
      <c r="K279" s="4" t="s">
        <v>1439</v>
      </c>
      <c r="L279" s="4" t="s">
        <v>864</v>
      </c>
      <c r="M279" s="4" t="s">
        <v>1298</v>
      </c>
      <c r="N279" s="8"/>
      <c r="O279" s="11" t="s">
        <v>3198</v>
      </c>
      <c r="P279" s="14" t="s">
        <v>3199</v>
      </c>
      <c r="Q279" s="6" t="s">
        <v>1656</v>
      </c>
      <c r="R279" s="6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4241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62.4" x14ac:dyDescent="0.3">
      <c r="A280" s="15" t="s">
        <v>4338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4242</v>
      </c>
      <c r="K280" s="4" t="s">
        <v>1344</v>
      </c>
      <c r="L280" s="4" t="s">
        <v>978</v>
      </c>
      <c r="M280" s="4" t="s">
        <v>1298</v>
      </c>
      <c r="N280" s="8"/>
      <c r="O280" s="11" t="s">
        <v>3193</v>
      </c>
      <c r="P280" s="14" t="s">
        <v>3194</v>
      </c>
      <c r="Q280" s="6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1243</v>
      </c>
      <c r="BR280" s="2"/>
      <c r="BS280" s="2"/>
      <c r="BV280" s="2"/>
      <c r="CY280" s="2"/>
    </row>
    <row r="281" spans="1:103" ht="62.4" x14ac:dyDescent="0.3">
      <c r="A281" s="15" t="s">
        <v>4339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4258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4" t="s">
        <v>1243</v>
      </c>
      <c r="BR281" s="2"/>
      <c r="BS281" s="2"/>
      <c r="BV281" s="2"/>
      <c r="CY281" s="2"/>
    </row>
    <row r="282" spans="1:103" ht="62.4" x14ac:dyDescent="0.3">
      <c r="A282" s="15" t="s">
        <v>4340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4232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4" t="s">
        <v>1243</v>
      </c>
      <c r="BR282" s="2"/>
      <c r="BS282" s="2"/>
      <c r="BV282" s="2"/>
      <c r="CY282" s="2"/>
    </row>
    <row r="283" spans="1:103" ht="62.4" x14ac:dyDescent="0.3">
      <c r="A283" s="15" t="s">
        <v>4341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4248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1243</v>
      </c>
      <c r="BR283" s="2"/>
      <c r="BS283" s="2"/>
      <c r="BV283" s="2"/>
      <c r="CY283" s="2"/>
    </row>
    <row r="284" spans="1:103" ht="62.4" x14ac:dyDescent="0.3">
      <c r="A284" s="15" t="s">
        <v>4342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4256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78" x14ac:dyDescent="0.3">
      <c r="A285" s="15" t="s">
        <v>4343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4263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" t="s">
        <v>1243</v>
      </c>
      <c r="BR285" s="2"/>
      <c r="BS285" s="2"/>
      <c r="BV285" s="2"/>
      <c r="CY285" s="2"/>
    </row>
    <row r="286" spans="1:103" ht="62.4" x14ac:dyDescent="0.3">
      <c r="A286" s="15" t="s">
        <v>4344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4237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78" x14ac:dyDescent="0.3">
      <c r="A287" s="15" t="s">
        <v>4345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4251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4264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1243</v>
      </c>
      <c r="BR287" s="2"/>
      <c r="BS287" s="2"/>
      <c r="BV287" s="2"/>
      <c r="CY287" s="2"/>
    </row>
    <row r="288" spans="1:103" ht="78" x14ac:dyDescent="0.3">
      <c r="A288" s="15" t="s">
        <v>4346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4237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1243</v>
      </c>
      <c r="BR288" s="2"/>
      <c r="BS288" s="2"/>
      <c r="BV288" s="2"/>
      <c r="CY288" s="2"/>
    </row>
    <row r="289" spans="1:103" ht="62.4" x14ac:dyDescent="0.3">
      <c r="A289" s="15" t="s">
        <v>4347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4225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1243</v>
      </c>
      <c r="BR289" s="2"/>
      <c r="BS289" s="2"/>
      <c r="BV289" s="2"/>
      <c r="CY289" s="2"/>
    </row>
    <row r="290" spans="1:103" ht="62.4" x14ac:dyDescent="0.3">
      <c r="A290" s="15" t="s">
        <v>4348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4232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ht="78" x14ac:dyDescent="0.3">
      <c r="A291" s="15" t="s">
        <v>4349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4265</v>
      </c>
      <c r="K291" s="4" t="s">
        <v>1422</v>
      </c>
      <c r="L291" s="4" t="s">
        <v>334</v>
      </c>
      <c r="M291" s="4" t="s">
        <v>1300</v>
      </c>
      <c r="N291" s="8"/>
      <c r="O291" s="6" t="s">
        <v>2312</v>
      </c>
      <c r="P291" s="14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4" t="s">
        <v>1243</v>
      </c>
      <c r="BR291" s="2"/>
      <c r="BS291" s="2"/>
      <c r="BV291" s="2"/>
      <c r="CY291" s="2"/>
    </row>
    <row r="292" spans="1:103" ht="78" x14ac:dyDescent="0.3">
      <c r="A292" s="15" t="s">
        <v>4350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4237</v>
      </c>
      <c r="K292" s="4" t="s">
        <v>1351</v>
      </c>
      <c r="L292" s="4" t="s">
        <v>819</v>
      </c>
      <c r="M292" s="4" t="s">
        <v>1300</v>
      </c>
      <c r="N292" s="8"/>
      <c r="O292" s="11" t="s">
        <v>1933</v>
      </c>
      <c r="P292" s="14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4" t="s">
        <v>1243</v>
      </c>
      <c r="BR292" s="2"/>
      <c r="BS292" s="2"/>
      <c r="BV292" s="2"/>
      <c r="CY292" s="2"/>
    </row>
    <row r="293" spans="1:103" ht="61.2" customHeight="1" x14ac:dyDescent="0.3">
      <c r="A293" s="15" t="s">
        <v>4351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4232</v>
      </c>
      <c r="K293" s="4" t="s">
        <v>1420</v>
      </c>
      <c r="L293" s="4" t="s">
        <v>783</v>
      </c>
      <c r="M293" s="4" t="s">
        <v>1300</v>
      </c>
      <c r="N293" s="8"/>
      <c r="O293" s="11" t="s">
        <v>1654</v>
      </c>
      <c r="P293" s="14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" t="s">
        <v>1243</v>
      </c>
      <c r="BR293" s="2"/>
      <c r="BS293" s="2"/>
      <c r="BV293" s="2"/>
      <c r="CY293" s="2"/>
    </row>
    <row r="294" spans="1:103" ht="46.8" x14ac:dyDescent="0.3">
      <c r="A294" s="15" t="s">
        <v>4352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4237</v>
      </c>
      <c r="K294" s="4" t="s">
        <v>1339</v>
      </c>
      <c r="L294" s="4" t="s">
        <v>341</v>
      </c>
      <c r="M294" s="4" t="s">
        <v>1300</v>
      </c>
      <c r="N294" s="8"/>
      <c r="O294" s="11" t="s">
        <v>1506</v>
      </c>
      <c r="P294" s="14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4266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1243</v>
      </c>
      <c r="BR294" s="2"/>
      <c r="BS294" s="2"/>
      <c r="BV294" s="2"/>
      <c r="CY294" s="2"/>
    </row>
    <row r="295" spans="1:103" ht="78" x14ac:dyDescent="0.3">
      <c r="A295" s="15" t="s">
        <v>4353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4265</v>
      </c>
      <c r="K295" s="4" t="s">
        <v>1422</v>
      </c>
      <c r="L295" s="4" t="s">
        <v>873</v>
      </c>
      <c r="M295" s="4" t="s">
        <v>1300</v>
      </c>
      <c r="N295" s="8"/>
      <c r="O295" s="6" t="s">
        <v>1685</v>
      </c>
      <c r="P295" s="14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46.8" x14ac:dyDescent="0.3">
      <c r="A296" s="15" t="s">
        <v>4354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4232</v>
      </c>
      <c r="K296" s="4" t="s">
        <v>1422</v>
      </c>
      <c r="L296" s="4" t="s">
        <v>786</v>
      </c>
      <c r="M296" s="4" t="s">
        <v>1300</v>
      </c>
      <c r="N296" s="8"/>
      <c r="O296" s="6" t="s">
        <v>1693</v>
      </c>
      <c r="P296" s="14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4267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4" t="s">
        <v>1243</v>
      </c>
      <c r="BR296" s="2"/>
      <c r="BS296" s="2"/>
      <c r="BV296" s="2"/>
      <c r="CY296" s="2"/>
    </row>
    <row r="297" spans="1:103" ht="46.8" x14ac:dyDescent="0.3">
      <c r="A297" s="15" t="s">
        <v>4355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4227</v>
      </c>
      <c r="K297" s="4" t="s">
        <v>1339</v>
      </c>
      <c r="L297" s="4" t="s">
        <v>794</v>
      </c>
      <c r="M297" s="4" t="s">
        <v>1300</v>
      </c>
      <c r="N297" s="8"/>
      <c r="O297" s="11" t="s">
        <v>2746</v>
      </c>
      <c r="P297" s="14" t="s">
        <v>2691</v>
      </c>
      <c r="Q297" s="6" t="s">
        <v>1656</v>
      </c>
      <c r="R297" s="6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4268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4" t="s">
        <v>1243</v>
      </c>
      <c r="BR297" s="2"/>
      <c r="BS297" s="2"/>
      <c r="BV297" s="2"/>
      <c r="CY297" s="2"/>
    </row>
    <row r="298" spans="1:103" ht="62.4" x14ac:dyDescent="0.3">
      <c r="A298" s="15" t="s">
        <v>4356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4238</v>
      </c>
      <c r="K298" s="4" t="s">
        <v>1418</v>
      </c>
      <c r="L298" s="4" t="s">
        <v>911</v>
      </c>
      <c r="M298" s="4" t="s">
        <v>1300</v>
      </c>
      <c r="N298" s="8"/>
      <c r="O298" s="6" t="s">
        <v>1615</v>
      </c>
      <c r="P298" s="7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62.4" x14ac:dyDescent="0.3">
      <c r="A299" s="15" t="s">
        <v>4357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4262</v>
      </c>
      <c r="K299" s="4" t="s">
        <v>1431</v>
      </c>
      <c r="L299" s="4" t="s">
        <v>896</v>
      </c>
      <c r="M299" s="4" t="s">
        <v>1300</v>
      </c>
      <c r="N299" s="8"/>
      <c r="O299" s="11" t="s">
        <v>2252</v>
      </c>
      <c r="P299" s="14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62.4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4249</v>
      </c>
      <c r="K300" s="4" t="s">
        <v>1422</v>
      </c>
      <c r="L300" s="4" t="s">
        <v>905</v>
      </c>
      <c r="M300" s="4" t="s">
        <v>1300</v>
      </c>
      <c r="N300" s="8"/>
      <c r="O300" s="6" t="s">
        <v>2522</v>
      </c>
      <c r="P300" s="14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78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4263</v>
      </c>
      <c r="K301" s="4" t="s">
        <v>1345</v>
      </c>
      <c r="L301" s="4" t="s">
        <v>898</v>
      </c>
      <c r="M301" s="4" t="s">
        <v>1300</v>
      </c>
      <c r="N301" s="8"/>
      <c r="O301" s="6" t="s">
        <v>2615</v>
      </c>
      <c r="P301" s="7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62.4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4225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4" t="s">
        <v>1243</v>
      </c>
      <c r="BR302" s="2"/>
      <c r="BS302" s="2"/>
      <c r="BV302" s="2"/>
      <c r="CY302" s="2"/>
    </row>
    <row r="303" spans="1:103" ht="62.4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4263</v>
      </c>
      <c r="K303" s="4" t="s">
        <v>1422</v>
      </c>
      <c r="L303" s="4" t="s">
        <v>924</v>
      </c>
      <c r="M303" s="4" t="s">
        <v>1300</v>
      </c>
      <c r="N303" s="8"/>
      <c r="O303" s="11" t="s">
        <v>2503</v>
      </c>
      <c r="P303" s="14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62.4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6" t="s">
        <v>1753</v>
      </c>
      <c r="P304" s="7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4" t="s">
        <v>1243</v>
      </c>
      <c r="BR304" s="2"/>
      <c r="BS304" s="2"/>
      <c r="BV304" s="2"/>
      <c r="CY304" s="2"/>
    </row>
    <row r="305" spans="1:103" ht="62.4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4115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62.4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4115</v>
      </c>
      <c r="K306" s="4" t="s">
        <v>1382</v>
      </c>
      <c r="L306" s="4" t="s">
        <v>909</v>
      </c>
      <c r="M306" s="4" t="s">
        <v>1300</v>
      </c>
      <c r="N306" s="8"/>
      <c r="O306" s="6" t="s">
        <v>1864</v>
      </c>
      <c r="P306" s="7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62.4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4269</v>
      </c>
      <c r="K307" s="4" t="s">
        <v>1347</v>
      </c>
      <c r="L307" s="4" t="s">
        <v>914</v>
      </c>
      <c r="M307" s="4" t="s">
        <v>1300</v>
      </c>
      <c r="N307" s="8"/>
      <c r="O307" s="6" t="s">
        <v>2566</v>
      </c>
      <c r="P307" s="7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62.4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4115</v>
      </c>
      <c r="K308" s="4" t="s">
        <v>1367</v>
      </c>
      <c r="L308" s="4" t="s">
        <v>893</v>
      </c>
      <c r="M308" s="4" t="s">
        <v>1300</v>
      </c>
      <c r="N308" s="8"/>
      <c r="O308" s="11" t="s">
        <v>2593</v>
      </c>
      <c r="P308" s="14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78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4117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4" t="s">
        <v>1243</v>
      </c>
      <c r="BR309" s="2"/>
      <c r="BS309" s="2"/>
      <c r="BV309" s="2"/>
      <c r="CY309" s="2"/>
    </row>
    <row r="310" spans="1:103" ht="62.4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4244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4" t="s">
        <v>1243</v>
      </c>
      <c r="BR310" s="2"/>
      <c r="BS310" s="2"/>
      <c r="BV310" s="2"/>
      <c r="CY310" s="2"/>
    </row>
    <row r="311" spans="1:103" ht="78" x14ac:dyDescent="0.3">
      <c r="A311" s="15" t="s">
        <v>4358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4116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3933</v>
      </c>
      <c r="BR311" s="2"/>
      <c r="BS311" s="2"/>
      <c r="BV311" s="2"/>
      <c r="CY311" s="2"/>
    </row>
    <row r="312" spans="1:103" ht="62.4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4254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1243</v>
      </c>
      <c r="BR312" s="2"/>
      <c r="BS312" s="2"/>
      <c r="BV312" s="2"/>
      <c r="CY312" s="2"/>
    </row>
    <row r="313" spans="1:103" ht="62.4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4234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4" t="s">
        <v>1243</v>
      </c>
      <c r="BR313" s="2"/>
      <c r="BS313" s="2"/>
      <c r="BV313" s="2"/>
      <c r="CY313" s="2"/>
    </row>
    <row r="314" spans="1:103" ht="62.4" x14ac:dyDescent="0.3">
      <c r="A314" s="15" t="s">
        <v>4359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4270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" t="s">
        <v>1243</v>
      </c>
      <c r="BR314" s="2"/>
      <c r="BS314" s="2"/>
      <c r="BV314" s="2"/>
      <c r="CY314" s="2"/>
    </row>
    <row r="315" spans="1:103" ht="78" x14ac:dyDescent="0.3">
      <c r="A315" s="15" t="s">
        <v>4360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4116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" t="s">
        <v>1243</v>
      </c>
      <c r="BR315" s="2"/>
      <c r="BS315" s="2"/>
      <c r="BV315" s="2"/>
      <c r="CY315" s="2"/>
    </row>
    <row r="316" spans="1:103" ht="100.05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4113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4271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34</v>
      </c>
      <c r="BR316" s="2"/>
      <c r="BS316" s="2"/>
      <c r="BV316" s="2"/>
      <c r="CY316" s="2"/>
    </row>
    <row r="317" spans="1:103" ht="46.8" x14ac:dyDescent="0.3">
      <c r="A317" s="15" t="s">
        <v>4361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4232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1243</v>
      </c>
      <c r="BR317" s="2"/>
      <c r="BS317" s="2"/>
      <c r="BV317" s="2"/>
      <c r="CY317" s="2"/>
    </row>
    <row r="318" spans="1:103" ht="62.4" x14ac:dyDescent="0.3">
      <c r="A318" s="15" t="s">
        <v>4362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4248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62.4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4272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1243</v>
      </c>
      <c r="BR319" s="2"/>
      <c r="BS319" s="2"/>
      <c r="BV319" s="2"/>
      <c r="CY319" s="2"/>
    </row>
    <row r="320" spans="1:103" ht="62.4" x14ac:dyDescent="0.3">
      <c r="A320" s="15" t="s">
        <v>4363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4229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1243</v>
      </c>
      <c r="BR320" s="2"/>
      <c r="BS320" s="2"/>
      <c r="BV320" s="2"/>
      <c r="CY320" s="2"/>
    </row>
    <row r="321" spans="1:105" ht="62.4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4259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4" t="s">
        <v>1243</v>
      </c>
      <c r="BR321" s="2"/>
      <c r="BS321" s="2"/>
      <c r="BV321" s="2"/>
      <c r="CY321" s="2"/>
    </row>
    <row r="322" spans="1:105" ht="62.4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4237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4" t="s">
        <v>1243</v>
      </c>
      <c r="BR322" s="2"/>
      <c r="BS322" s="2"/>
      <c r="BV322" s="2"/>
      <c r="CY322" s="2"/>
    </row>
    <row r="323" spans="1:105" ht="62.4" x14ac:dyDescent="0.3">
      <c r="A323" s="15" t="s">
        <v>4364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4270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5" ht="78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4229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4" t="s">
        <v>1243</v>
      </c>
      <c r="BR324" s="2"/>
      <c r="BS324" s="2"/>
      <c r="BV324" s="2"/>
      <c r="CY324" s="2"/>
    </row>
    <row r="325" spans="1:105" ht="46.8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4117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4" t="s">
        <v>1243</v>
      </c>
      <c r="BR325" s="2"/>
      <c r="BS325" s="2"/>
      <c r="BV325" s="2"/>
      <c r="CY325" s="2"/>
    </row>
    <row r="326" spans="1:105" ht="78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4230</v>
      </c>
      <c r="K326" s="4" t="s">
        <v>1339</v>
      </c>
      <c r="L326" s="4" t="s">
        <v>839</v>
      </c>
      <c r="M326" s="4" t="s">
        <v>1300</v>
      </c>
      <c r="N326" s="8"/>
      <c r="O326" s="6" t="s">
        <v>1800</v>
      </c>
      <c r="P326" s="14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4273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5" s="233" customFormat="1" ht="39.6" customHeight="1" x14ac:dyDescent="0.35">
      <c r="A327" s="227"/>
      <c r="B327" s="327" t="s">
        <v>4461</v>
      </c>
      <c r="C327" s="327"/>
      <c r="D327" s="327"/>
      <c r="E327" s="327"/>
      <c r="F327" s="327"/>
      <c r="G327" s="327"/>
      <c r="H327" s="327"/>
      <c r="I327" s="327"/>
      <c r="J327" s="327"/>
      <c r="K327" s="327"/>
      <c r="L327" s="327"/>
      <c r="M327" s="209"/>
      <c r="N327" s="228"/>
      <c r="O327" s="209"/>
      <c r="P327" s="229"/>
      <c r="Q327" s="230"/>
      <c r="R327" s="231"/>
      <c r="S327" s="229"/>
      <c r="T327" s="232"/>
      <c r="U327" s="229"/>
      <c r="AK327" s="234"/>
      <c r="AV327" s="235"/>
      <c r="AW327" s="235"/>
      <c r="AX327" s="337" t="s">
        <v>3974</v>
      </c>
      <c r="AY327" s="337"/>
      <c r="AZ327" s="337"/>
      <c r="BA327" s="337"/>
      <c r="BB327" s="337"/>
      <c r="BC327" s="337"/>
      <c r="BD327" s="337"/>
      <c r="BE327" s="337"/>
      <c r="BF327" s="337"/>
      <c r="BG327" s="337"/>
      <c r="BH327" s="337"/>
      <c r="BI327" s="337"/>
      <c r="BJ327" s="337"/>
      <c r="BK327" s="337"/>
      <c r="BL327" s="337"/>
      <c r="BM327" s="337"/>
      <c r="BN327" s="337"/>
      <c r="BO327" s="337"/>
      <c r="BP327" s="337"/>
      <c r="BQ327" s="337"/>
      <c r="BR327" s="235"/>
      <c r="BS327" s="235"/>
      <c r="BT327" s="235"/>
      <c r="BU327" s="235"/>
      <c r="BV327" s="235"/>
      <c r="BW327" s="235"/>
      <c r="BX327" s="235"/>
      <c r="BY327" s="235"/>
      <c r="BZ327" s="235"/>
      <c r="CA327" s="235"/>
      <c r="CB327" s="235"/>
      <c r="CC327" s="235"/>
      <c r="CD327" s="235"/>
      <c r="CE327" s="235"/>
      <c r="CF327" s="235"/>
      <c r="CG327" s="235"/>
      <c r="CH327" s="235"/>
      <c r="CI327" s="235"/>
      <c r="CJ327" s="235"/>
      <c r="CK327" s="235"/>
      <c r="CL327" s="235"/>
      <c r="CM327" s="235"/>
      <c r="CN327" s="235"/>
      <c r="CO327" s="235"/>
      <c r="CP327" s="235"/>
      <c r="CQ327" s="235"/>
      <c r="CR327" s="235"/>
      <c r="CS327" s="235"/>
      <c r="CT327" s="235"/>
      <c r="CU327" s="235"/>
      <c r="CV327" s="235"/>
      <c r="CW327" s="235"/>
      <c r="CX327" s="235"/>
      <c r="CY327" s="235"/>
    </row>
    <row r="328" spans="1:105" s="110" customFormat="1" x14ac:dyDescent="0.3">
      <c r="A328" s="220"/>
      <c r="C328" s="220"/>
      <c r="D328" s="220"/>
      <c r="E328" s="220"/>
      <c r="F328" s="220"/>
      <c r="Y328" s="221"/>
      <c r="AJ328" s="220"/>
      <c r="AL328" s="220"/>
      <c r="BR328" s="100"/>
      <c r="BS328" s="100"/>
      <c r="BV328" s="220"/>
    </row>
    <row r="329" spans="1:105" s="110" customFormat="1" x14ac:dyDescent="0.3">
      <c r="A329" s="220"/>
      <c r="C329" s="220"/>
      <c r="D329" s="220"/>
      <c r="E329" s="220"/>
      <c r="F329" s="220"/>
      <c r="Y329" s="221"/>
      <c r="AJ329" s="220"/>
      <c r="AL329" s="220"/>
      <c r="BR329" s="100"/>
      <c r="BS329" s="100"/>
      <c r="BV329" s="220"/>
    </row>
    <row r="330" spans="1:105" s="110" customFormat="1" x14ac:dyDescent="0.3">
      <c r="A330" s="220"/>
      <c r="C330" s="220"/>
      <c r="D330" s="220"/>
      <c r="E330" s="220"/>
      <c r="F330" s="220"/>
      <c r="Y330" s="221"/>
      <c r="AJ330" s="220"/>
      <c r="AL330" s="220"/>
      <c r="BR330" s="100"/>
      <c r="BS330" s="100"/>
      <c r="BV330" s="220"/>
    </row>
    <row r="331" spans="1:105" s="110" customFormat="1" x14ac:dyDescent="0.3">
      <c r="A331" s="220"/>
      <c r="C331" s="220"/>
      <c r="D331" s="220"/>
      <c r="E331" s="220"/>
      <c r="F331" s="220"/>
      <c r="Y331" s="221"/>
      <c r="AJ331" s="220"/>
      <c r="AL331" s="220"/>
      <c r="BR331" s="100"/>
      <c r="BS331" s="100"/>
      <c r="BV331" s="220"/>
    </row>
    <row r="332" spans="1:105" s="110" customFormat="1" x14ac:dyDescent="0.3">
      <c r="A332" s="220"/>
      <c r="B332" s="328" t="s">
        <v>106</v>
      </c>
      <c r="C332" s="328"/>
      <c r="D332" s="328"/>
      <c r="E332" s="328"/>
      <c r="F332" s="328"/>
      <c r="G332" s="328"/>
      <c r="H332" s="328"/>
      <c r="I332" s="328"/>
      <c r="J332" s="328"/>
      <c r="K332" s="328"/>
      <c r="L332" s="328"/>
      <c r="Y332" s="221"/>
      <c r="AJ332" s="220"/>
      <c r="AL332" s="220"/>
      <c r="AV332" s="222"/>
      <c r="AW332" s="222"/>
      <c r="AX332" s="328" t="s">
        <v>19</v>
      </c>
      <c r="AY332" s="328"/>
      <c r="AZ332" s="328"/>
      <c r="BA332" s="328"/>
      <c r="BB332" s="328"/>
      <c r="BC332" s="328"/>
      <c r="BD332" s="328"/>
      <c r="BE332" s="328"/>
      <c r="BF332" s="328"/>
      <c r="BG332" s="328"/>
      <c r="BH332" s="328"/>
      <c r="BI332" s="328"/>
      <c r="BJ332" s="328"/>
      <c r="BK332" s="328"/>
      <c r="BL332" s="328"/>
      <c r="BM332" s="328"/>
      <c r="BN332" s="328"/>
      <c r="BO332" s="328"/>
      <c r="BP332" s="328"/>
      <c r="BQ332" s="328"/>
      <c r="BR332" s="222"/>
      <c r="BS332" s="222"/>
      <c r="BT332" s="222"/>
      <c r="BU332" s="222"/>
      <c r="BV332" s="222"/>
      <c r="BW332" s="222"/>
      <c r="BX332" s="222"/>
      <c r="BY332" s="222"/>
      <c r="BZ332" s="222"/>
      <c r="CA332" s="222"/>
      <c r="CB332" s="222"/>
      <c r="CC332" s="222"/>
      <c r="CD332" s="222"/>
      <c r="CE332" s="222"/>
      <c r="CF332" s="222"/>
      <c r="CG332" s="222"/>
      <c r="CH332" s="222"/>
      <c r="CI332" s="222"/>
      <c r="CJ332" s="222"/>
      <c r="CK332" s="222"/>
      <c r="CL332" s="222"/>
      <c r="CM332" s="222"/>
      <c r="CN332" s="222"/>
      <c r="CO332" s="222"/>
      <c r="CP332" s="222"/>
      <c r="CQ332" s="222"/>
      <c r="CR332" s="222"/>
      <c r="CS332" s="222"/>
      <c r="CT332" s="222"/>
      <c r="CU332" s="222"/>
      <c r="CV332" s="222"/>
      <c r="CW332" s="222"/>
      <c r="CX332" s="222"/>
      <c r="CY332" s="222"/>
      <c r="CZ332" s="222"/>
      <c r="DA332" s="222"/>
    </row>
    <row r="333" spans="1:105" s="203" customFormat="1" ht="39.6" customHeight="1" x14ac:dyDescent="0.35">
      <c r="A333" s="61"/>
      <c r="B333" s="61"/>
      <c r="C333" s="61"/>
      <c r="D333" s="61"/>
      <c r="E333" s="61"/>
      <c r="F333" s="62"/>
      <c r="G333" s="63"/>
      <c r="H333" s="61"/>
      <c r="I333" s="63"/>
      <c r="J333" s="63"/>
      <c r="K333" s="63"/>
      <c r="L333" s="61"/>
      <c r="M333" s="63"/>
      <c r="N333" s="64"/>
      <c r="O333" s="63"/>
      <c r="P333" s="65"/>
      <c r="Q333" s="66"/>
      <c r="R333" s="67"/>
      <c r="S333" s="65"/>
      <c r="T333" s="62"/>
      <c r="U333" s="65"/>
      <c r="AK333" s="68"/>
      <c r="AU333" s="333"/>
      <c r="AV333" s="333"/>
      <c r="AW333" s="333"/>
      <c r="AX333" s="333"/>
      <c r="AY333" s="333"/>
      <c r="AZ333" s="333"/>
      <c r="BA333" s="333"/>
      <c r="BB333" s="333"/>
      <c r="BC333" s="333"/>
      <c r="BD333" s="333"/>
      <c r="BE333" s="333"/>
      <c r="BF333" s="333"/>
      <c r="BG333" s="333"/>
      <c r="BH333" s="333"/>
      <c r="BI333" s="333"/>
      <c r="BJ333" s="333"/>
      <c r="BK333" s="333"/>
      <c r="BL333" s="333"/>
      <c r="BM333" s="333"/>
      <c r="BN333" s="333"/>
      <c r="BO333" s="333"/>
      <c r="BP333" s="333"/>
      <c r="BQ333" s="333"/>
      <c r="BR333" s="330"/>
      <c r="BS333" s="330"/>
      <c r="BT333" s="330"/>
      <c r="BU333" s="330"/>
      <c r="BV333" s="330"/>
      <c r="BW333" s="330"/>
      <c r="BX333" s="330"/>
      <c r="BY333" s="330"/>
      <c r="BZ333" s="330"/>
      <c r="CA333" s="330"/>
      <c r="CB333" s="330"/>
      <c r="CC333" s="330"/>
      <c r="CX333" s="12"/>
      <c r="CY333" s="204"/>
    </row>
    <row r="1511" spans="54:54" x14ac:dyDescent="0.3">
      <c r="BB1511" s="2">
        <f>COUNTIF(AU56:AU212,"Thạc sỹ")</f>
        <v>93</v>
      </c>
    </row>
  </sheetData>
  <autoFilter ref="A5:CV333"/>
  <mergeCells count="8">
    <mergeCell ref="A1:O1"/>
    <mergeCell ref="AI1:CG1"/>
    <mergeCell ref="A3:BQ3"/>
    <mergeCell ref="AU333:CC333"/>
    <mergeCell ref="B327:L327"/>
    <mergeCell ref="B332:L332"/>
    <mergeCell ref="AX327:BQ327"/>
    <mergeCell ref="AX332:BQ332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X45" r:id="rId33"/>
    <hyperlink ref="CX46" r:id="rId34"/>
    <hyperlink ref="CX47" r:id="rId35"/>
    <hyperlink ref="CX48" r:id="rId36"/>
    <hyperlink ref="CX49" r:id="rId37"/>
    <hyperlink ref="CX50" r:id="rId38"/>
    <hyperlink ref="CX52" r:id="rId39"/>
    <hyperlink ref="CX53" r:id="rId40"/>
    <hyperlink ref="CX54" r:id="rId41"/>
    <hyperlink ref="CX55" r:id="rId42"/>
    <hyperlink ref="CX63" r:id="rId43"/>
    <hyperlink ref="CX64" r:id="rId44"/>
    <hyperlink ref="CX65" r:id="rId45"/>
    <hyperlink ref="CX66" r:id="rId46"/>
    <hyperlink ref="CX67" r:id="rId47"/>
    <hyperlink ref="CX68" r:id="rId48"/>
    <hyperlink ref="CX69" r:id="rId49"/>
    <hyperlink ref="CX70" r:id="rId50"/>
    <hyperlink ref="CX71" r:id="rId51"/>
    <hyperlink ref="CX72" r:id="rId52"/>
    <hyperlink ref="CX73" r:id="rId53"/>
    <hyperlink ref="CX74" r:id="rId54"/>
    <hyperlink ref="CX28" r:id="rId55"/>
    <hyperlink ref="CX61" r:id="rId56"/>
    <hyperlink ref="CX75" r:id="rId57"/>
    <hyperlink ref="CX76" r:id="rId58"/>
    <hyperlink ref="CX77" r:id="rId59"/>
    <hyperlink ref="CX78" r:id="rId60"/>
    <hyperlink ref="CX79" r:id="rId61"/>
    <hyperlink ref="CX80" r:id="rId62"/>
    <hyperlink ref="CX81" r:id="rId63"/>
    <hyperlink ref="CX82" r:id="rId64"/>
    <hyperlink ref="CX83" r:id="rId65"/>
    <hyperlink ref="CX84" r:id="rId66"/>
    <hyperlink ref="CX85" r:id="rId67"/>
    <hyperlink ref="CX86" r:id="rId68"/>
    <hyperlink ref="CX87" r:id="rId69"/>
    <hyperlink ref="CX88" r:id="rId70"/>
    <hyperlink ref="CX89" r:id="rId71"/>
    <hyperlink ref="CX95" r:id="rId72"/>
    <hyperlink ref="CX96" r:id="rId73"/>
    <hyperlink ref="CX97" r:id="rId74"/>
    <hyperlink ref="CX98" r:id="rId75"/>
    <hyperlink ref="CX99" r:id="rId76"/>
    <hyperlink ref="CX100" r:id="rId77"/>
    <hyperlink ref="CX102" r:id="rId78"/>
    <hyperlink ref="CX103" r:id="rId79"/>
    <hyperlink ref="CX104" r:id="rId80"/>
    <hyperlink ref="CX105" r:id="rId81"/>
    <hyperlink ref="CX106" r:id="rId82"/>
    <hyperlink ref="CX107" r:id="rId83"/>
    <hyperlink ref="CX108" r:id="rId84"/>
    <hyperlink ref="CX110" r:id="rId85"/>
    <hyperlink ref="CX111" r:id="rId86"/>
    <hyperlink ref="CX112" r:id="rId87"/>
    <hyperlink ref="CX113" r:id="rId88"/>
    <hyperlink ref="CX115" r:id="rId89"/>
    <hyperlink ref="CX116" r:id="rId90"/>
    <hyperlink ref="CX117" r:id="rId91"/>
    <hyperlink ref="CX120" r:id="rId92"/>
  </hyperlinks>
  <pageMargins left="0.39" right="0.31" top="0.43" bottom="0.38" header="0.3" footer="0.3"/>
  <pageSetup paperSize="9" orientation="landscape" horizontalDpi="300" verticalDpi="300" r:id="rId93"/>
  <legacyDrawing r:id="rId94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80" workbookViewId="0">
      <selection activeCell="B85" sqref="B8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57"/>
      <c r="Q1" s="57"/>
      <c r="AI1" s="324" t="s">
        <v>3973</v>
      </c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23" t="s">
        <v>4466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3" customFormat="1" ht="39.6" customHeight="1" x14ac:dyDescent="0.35">
      <c r="A117" s="61"/>
      <c r="B117" s="331" t="s">
        <v>4461</v>
      </c>
      <c r="C117" s="331"/>
      <c r="D117" s="331"/>
      <c r="E117" s="331"/>
      <c r="F117" s="331"/>
      <c r="G117" s="331"/>
      <c r="H117" s="331"/>
      <c r="I117" s="331"/>
      <c r="J117" s="331"/>
      <c r="K117" s="331"/>
      <c r="L117" s="33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0" t="s">
        <v>3974</v>
      </c>
      <c r="AV117" s="330"/>
      <c r="AW117" s="330"/>
      <c r="AX117" s="330"/>
      <c r="AY117" s="330"/>
      <c r="AZ117" s="330"/>
      <c r="BA117" s="330"/>
      <c r="BB117" s="330"/>
      <c r="BC117" s="330"/>
      <c r="BD117" s="330"/>
      <c r="BE117" s="330"/>
      <c r="BF117" s="330"/>
      <c r="BG117" s="330"/>
      <c r="BH117" s="330"/>
      <c r="BI117" s="330"/>
      <c r="BJ117" s="330"/>
      <c r="BK117" s="330"/>
      <c r="BL117" s="330"/>
      <c r="BM117" s="330"/>
      <c r="BN117" s="330"/>
      <c r="BO117" s="330"/>
      <c r="BP117" s="330"/>
      <c r="BQ117" s="330"/>
      <c r="BR117" s="330"/>
      <c r="BS117" s="330"/>
      <c r="BT117" s="330"/>
      <c r="BU117" s="330"/>
      <c r="BV117" s="330"/>
      <c r="BW117" s="330"/>
      <c r="BX117" s="330"/>
      <c r="BY117" s="330"/>
      <c r="BZ117" s="330"/>
      <c r="CA117" s="330"/>
      <c r="CB117" s="330"/>
      <c r="CC117" s="330"/>
      <c r="CD117" s="330"/>
      <c r="CE117" s="330"/>
      <c r="CF117" s="330"/>
      <c r="CG117" s="330"/>
      <c r="CH117" s="330"/>
      <c r="CI117" s="330"/>
      <c r="CJ117" s="330"/>
      <c r="CK117" s="330"/>
      <c r="CL117" s="330"/>
      <c r="CM117" s="330"/>
      <c r="CN117" s="330"/>
      <c r="CO117" s="330"/>
      <c r="CP117" s="330"/>
      <c r="CQ117" s="330"/>
      <c r="CR117" s="330"/>
      <c r="CS117" s="330"/>
      <c r="CT117" s="330"/>
      <c r="CU117" s="330"/>
      <c r="CV117" s="330"/>
      <c r="CW117" s="330"/>
      <c r="CX117" s="330"/>
      <c r="CY117" s="330"/>
    </row>
    <row r="122" spans="1:105" x14ac:dyDescent="0.3">
      <c r="B122" s="329" t="s">
        <v>106</v>
      </c>
      <c r="C122" s="329"/>
      <c r="D122" s="329"/>
      <c r="E122" s="329"/>
      <c r="F122" s="329"/>
      <c r="G122" s="329"/>
      <c r="H122" s="329"/>
      <c r="I122" s="329"/>
      <c r="J122" s="329"/>
      <c r="K122" s="329"/>
      <c r="L122" s="329"/>
      <c r="AU122" s="329" t="s">
        <v>19</v>
      </c>
      <c r="AV122" s="329"/>
      <c r="AW122" s="329"/>
      <c r="AX122" s="329"/>
      <c r="AY122" s="329"/>
      <c r="AZ122" s="329"/>
      <c r="BA122" s="329"/>
      <c r="BB122" s="329"/>
      <c r="BC122" s="329"/>
      <c r="BD122" s="329"/>
      <c r="BE122" s="329"/>
      <c r="BF122" s="329"/>
      <c r="BG122" s="329"/>
      <c r="BH122" s="329"/>
      <c r="BI122" s="329"/>
      <c r="BJ122" s="329"/>
      <c r="BK122" s="329"/>
      <c r="BL122" s="329"/>
      <c r="BM122" s="329"/>
      <c r="BN122" s="329"/>
      <c r="BO122" s="329"/>
      <c r="BP122" s="329"/>
      <c r="BQ122" s="329"/>
      <c r="BR122" s="329"/>
      <c r="BS122" s="329"/>
      <c r="BT122" s="329"/>
      <c r="BU122" s="329"/>
      <c r="BV122" s="329"/>
      <c r="BW122" s="329"/>
      <c r="BX122" s="329"/>
      <c r="BY122" s="329"/>
      <c r="BZ122" s="329"/>
      <c r="CA122" s="329"/>
      <c r="CB122" s="329"/>
      <c r="CC122" s="329"/>
      <c r="CD122" s="329"/>
      <c r="CE122" s="329"/>
      <c r="CF122" s="329"/>
      <c r="CG122" s="329"/>
      <c r="CH122" s="329"/>
      <c r="CI122" s="329"/>
      <c r="CJ122" s="329"/>
      <c r="CK122" s="329"/>
      <c r="CL122" s="329"/>
      <c r="CM122" s="329"/>
      <c r="CN122" s="329"/>
      <c r="CO122" s="329"/>
      <c r="CP122" s="329"/>
      <c r="CQ122" s="329"/>
      <c r="CR122" s="329"/>
      <c r="CS122" s="329"/>
      <c r="CT122" s="329"/>
      <c r="CU122" s="329"/>
      <c r="CV122" s="329"/>
      <c r="CW122" s="329"/>
      <c r="CX122" s="329"/>
      <c r="CY122" s="210"/>
      <c r="CZ122" s="210"/>
      <c r="DA122" s="210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2"/>
      <c r="W123" s="202"/>
      <c r="X123" s="202"/>
      <c r="Y123" s="202"/>
      <c r="Z123" s="202"/>
      <c r="AA123" s="202"/>
      <c r="AB123" s="202"/>
      <c r="AC123" s="202"/>
      <c r="AD123" s="202"/>
      <c r="AE123" s="202"/>
      <c r="AF123" s="202"/>
      <c r="AG123" s="202"/>
      <c r="AH123" s="202"/>
      <c r="AI123" s="202"/>
      <c r="AJ123" s="202"/>
      <c r="AK123" s="197"/>
      <c r="AL123" s="202"/>
      <c r="AM123" s="202"/>
      <c r="AN123" s="202"/>
      <c r="AO123" s="202"/>
      <c r="AP123" s="202"/>
      <c r="AQ123" s="202"/>
      <c r="AR123" s="202"/>
      <c r="AS123" s="202"/>
      <c r="AT123" s="202"/>
      <c r="AU123" s="325"/>
      <c r="AV123" s="325"/>
      <c r="AW123" s="325"/>
      <c r="AX123" s="325"/>
      <c r="AY123" s="325"/>
      <c r="AZ123" s="325"/>
      <c r="BA123" s="325"/>
      <c r="BB123" s="325"/>
      <c r="BC123" s="325"/>
      <c r="BD123" s="325"/>
      <c r="BE123" s="325"/>
      <c r="BF123" s="325"/>
      <c r="BG123" s="325"/>
      <c r="BH123" s="325"/>
      <c r="BI123" s="325"/>
      <c r="BJ123" s="325"/>
      <c r="BK123" s="325"/>
      <c r="BL123" s="325"/>
      <c r="BM123" s="325"/>
      <c r="BN123" s="325"/>
      <c r="BO123" s="325"/>
      <c r="BP123" s="325"/>
      <c r="BQ123" s="325"/>
      <c r="BR123" s="325"/>
      <c r="BS123" s="325"/>
      <c r="BT123" s="325"/>
      <c r="BU123" s="325"/>
      <c r="BV123" s="325"/>
      <c r="BW123" s="325"/>
      <c r="BX123" s="325"/>
      <c r="BY123" s="325"/>
      <c r="BZ123" s="325"/>
      <c r="CA123" s="325"/>
      <c r="CB123" s="325"/>
      <c r="CC123" s="325"/>
      <c r="CD123" s="325"/>
      <c r="CE123" s="325"/>
      <c r="CF123" s="325"/>
      <c r="CG123" s="325"/>
      <c r="CH123" s="325"/>
      <c r="CI123" s="325"/>
      <c r="CJ123" s="325"/>
      <c r="CK123" s="325"/>
      <c r="CL123" s="325"/>
      <c r="CM123" s="325"/>
      <c r="CN123" s="325"/>
      <c r="CO123" s="325"/>
      <c r="CP123" s="325"/>
      <c r="CQ123" s="325"/>
      <c r="CR123" s="325"/>
      <c r="CS123" s="325"/>
      <c r="CT123" s="325"/>
      <c r="CU123" s="325"/>
      <c r="CV123" s="325"/>
      <c r="CW123" s="325"/>
      <c r="CX123" s="325"/>
      <c r="CY123" s="32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Y1" workbookViewId="0">
      <pane ySplit="6" topLeftCell="A39" activePane="bottomLeft" state="frozen"/>
      <selection activeCell="AV1" sqref="AV1"/>
      <selection pane="bottomLeft" activeCell="DC40" sqref="DC40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6" customWidth="1"/>
    <col min="8" max="8" width="17.77734375" style="256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22" t="s">
        <v>4474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24" t="s">
        <v>3973</v>
      </c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CZ1" s="324"/>
      <c r="DA1" s="324"/>
      <c r="DB1" s="324"/>
      <c r="DC1" s="324"/>
      <c r="DD1" s="324"/>
      <c r="DE1" s="324"/>
      <c r="DF1" s="324"/>
      <c r="DG1" s="324"/>
      <c r="DH1" s="32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7"/>
      <c r="B2" s="237"/>
      <c r="C2" s="237"/>
      <c r="D2" s="237"/>
      <c r="E2" s="237"/>
      <c r="F2" s="237"/>
      <c r="G2" s="248"/>
      <c r="H2" s="248"/>
      <c r="I2" s="237"/>
      <c r="J2" s="237"/>
      <c r="K2" s="237"/>
      <c r="L2" s="237"/>
      <c r="M2" s="237"/>
      <c r="N2" s="237"/>
      <c r="O2" s="57"/>
      <c r="P2" s="57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8"/>
      <c r="BR2" s="238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Y2" s="182"/>
      <c r="CZ2" s="182"/>
      <c r="DC2" s="244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23" t="s">
        <v>4861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323"/>
      <c r="AI3" s="323"/>
      <c r="AJ3" s="323"/>
      <c r="AK3" s="323"/>
      <c r="AL3" s="323"/>
      <c r="AM3" s="323"/>
      <c r="AN3" s="323"/>
      <c r="AO3" s="323"/>
      <c r="AP3" s="323"/>
      <c r="AQ3" s="323"/>
      <c r="AR3" s="323"/>
      <c r="AS3" s="323"/>
      <c r="AT3" s="323"/>
      <c r="AU3" s="323"/>
      <c r="AV3" s="323"/>
      <c r="AW3" s="323"/>
      <c r="AX3" s="323"/>
      <c r="AY3" s="323"/>
      <c r="AZ3" s="323"/>
      <c r="BA3" s="323"/>
      <c r="BB3" s="323"/>
      <c r="BC3" s="323"/>
      <c r="BD3" s="323"/>
      <c r="BE3" s="323"/>
      <c r="BF3" s="323"/>
      <c r="BG3" s="323"/>
      <c r="BH3" s="323"/>
      <c r="BI3" s="323"/>
      <c r="BJ3" s="323"/>
      <c r="BK3" s="323"/>
      <c r="BL3" s="323"/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3"/>
      <c r="CA3" s="323"/>
      <c r="CB3" s="323"/>
      <c r="CC3" s="323"/>
      <c r="CD3" s="323"/>
      <c r="CE3" s="323"/>
      <c r="CF3" s="323"/>
      <c r="CG3" s="323"/>
      <c r="CH3" s="323"/>
      <c r="CI3" s="323"/>
      <c r="CJ3" s="323"/>
      <c r="CK3" s="323"/>
      <c r="CL3" s="323"/>
      <c r="CM3" s="323"/>
      <c r="CN3" s="323"/>
      <c r="CO3" s="323"/>
      <c r="CP3" s="323"/>
      <c r="CQ3" s="323"/>
      <c r="CR3" s="323"/>
      <c r="CS3" s="323"/>
      <c r="CT3" s="323"/>
      <c r="CU3" s="323"/>
      <c r="CV3" s="323"/>
      <c r="CW3" s="323"/>
      <c r="CX3" s="323"/>
      <c r="CY3" s="323"/>
      <c r="CZ3" s="323"/>
      <c r="DA3" s="323"/>
      <c r="DB3" s="323"/>
      <c r="DC3" s="323"/>
      <c r="DD3" s="323"/>
      <c r="DE3" s="323"/>
      <c r="DF3" s="323"/>
      <c r="DG3" s="323"/>
      <c r="DH3" s="32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4496</v>
      </c>
      <c r="H5" s="249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4497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4476</v>
      </c>
      <c r="DD5" s="326" t="s">
        <v>4438</v>
      </c>
      <c r="DE5" s="326"/>
      <c r="DF5" s="326"/>
      <c r="DG5" s="32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7" t="s">
        <v>1029</v>
      </c>
      <c r="H6" s="249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50" t="s">
        <v>4498</v>
      </c>
      <c r="H7" s="251" t="s">
        <v>4499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4500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4484</v>
      </c>
      <c r="DD7" s="205" t="s">
        <v>4128</v>
      </c>
      <c r="DE7" s="205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50" t="s">
        <v>4501</v>
      </c>
      <c r="H8" s="251" t="s">
        <v>4502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4500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5"/>
      <c r="DD8" s="205" t="s">
        <v>4136</v>
      </c>
      <c r="DE8" s="205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50" t="s">
        <v>4503</v>
      </c>
      <c r="H9" s="251" t="s">
        <v>4504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4500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5"/>
      <c r="DD9" s="205" t="s">
        <v>4134</v>
      </c>
      <c r="DE9" s="205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50" t="s">
        <v>4505</v>
      </c>
      <c r="H10" s="251" t="s">
        <v>4506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4500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5"/>
      <c r="DD10" s="205" t="s">
        <v>4130</v>
      </c>
      <c r="DE10" s="205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50" t="s">
        <v>4507</v>
      </c>
      <c r="H11" s="251" t="s">
        <v>4508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4509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5"/>
      <c r="DD11" s="205" t="s">
        <v>4135</v>
      </c>
      <c r="DE11" s="205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50" t="s">
        <v>4510</v>
      </c>
      <c r="H12" s="251" t="s">
        <v>4511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4509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5" t="s">
        <v>4132</v>
      </c>
      <c r="DE12" s="205" t="s">
        <v>4373</v>
      </c>
      <c r="DF12" s="205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50" t="s">
        <v>4512</v>
      </c>
      <c r="H13" s="251" t="s">
        <v>4513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4509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5"/>
      <c r="DD13" s="205" t="s">
        <v>4127</v>
      </c>
      <c r="DE13" s="205" t="s">
        <v>4446</v>
      </c>
      <c r="DF13" s="205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50" t="s">
        <v>4514</v>
      </c>
      <c r="H14" s="251" t="s">
        <v>4515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4509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4481</v>
      </c>
      <c r="DD14" s="205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50" t="s">
        <v>4516</v>
      </c>
      <c r="H15" s="251" t="s">
        <v>4517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4509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5"/>
      <c r="DD15" s="205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50" t="s">
        <v>4518</v>
      </c>
      <c r="H16" s="251" t="s">
        <v>4519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4520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5"/>
      <c r="DD16" s="205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50" t="s">
        <v>4521</v>
      </c>
      <c r="H17" s="251" t="s">
        <v>4522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4520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4482</v>
      </c>
      <c r="DD17" s="205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50" t="s">
        <v>4523</v>
      </c>
      <c r="H18" s="251" t="s">
        <v>4524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4520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4483</v>
      </c>
      <c r="DD18" s="205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50" t="s">
        <v>4525</v>
      </c>
      <c r="H19" s="251" t="s">
        <v>4513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4520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5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50" t="s">
        <v>4526</v>
      </c>
      <c r="H20" s="251" t="s">
        <v>4527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4520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5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50" t="s">
        <v>4528</v>
      </c>
      <c r="H21" s="251" t="s">
        <v>4529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4530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5"/>
      <c r="DD21" s="205" t="s">
        <v>4147</v>
      </c>
      <c r="DE21" s="205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50" t="s">
        <v>4505</v>
      </c>
      <c r="H22" s="251" t="s">
        <v>4508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4530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5" t="s">
        <v>4149</v>
      </c>
      <c r="DE22" s="205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50" t="s">
        <v>4531</v>
      </c>
      <c r="H23" s="251" t="s">
        <v>4532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4530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4487</v>
      </c>
      <c r="DD23" s="205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50" t="s">
        <v>4533</v>
      </c>
      <c r="H24" s="251" t="s">
        <v>4534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4530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5"/>
      <c r="DD24" s="205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50" t="s">
        <v>4535</v>
      </c>
      <c r="H25" s="251" t="s">
        <v>4536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4537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5"/>
      <c r="DD25" s="205" t="s">
        <v>4144</v>
      </c>
      <c r="DE25" s="205" t="s">
        <v>4384</v>
      </c>
      <c r="DF25" s="205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50" t="s">
        <v>4505</v>
      </c>
      <c r="H26" s="251" t="s">
        <v>4508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4537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5"/>
      <c r="DD26" s="205" t="s">
        <v>4150</v>
      </c>
      <c r="DE26" s="205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50" t="s">
        <v>4538</v>
      </c>
      <c r="H27" s="251" t="s">
        <v>4539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4537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5"/>
      <c r="DD27" s="205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50" t="s">
        <v>4540</v>
      </c>
      <c r="H28" s="251" t="s">
        <v>4541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4537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5"/>
      <c r="DD28" s="205" t="s">
        <v>4142</v>
      </c>
      <c r="DE28" s="205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50" t="s">
        <v>4542</v>
      </c>
      <c r="H29" s="251" t="s">
        <v>4543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4537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5" t="s">
        <v>4153</v>
      </c>
      <c r="DE29" s="205" t="s">
        <v>4154</v>
      </c>
      <c r="DF29" s="205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50" t="s">
        <v>4544</v>
      </c>
      <c r="H30" s="251" t="s">
        <v>4545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4546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5"/>
      <c r="DD30" s="205" t="s">
        <v>4164</v>
      </c>
      <c r="DE30" s="205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50" t="s">
        <v>4547</v>
      </c>
      <c r="H31" s="251" t="s">
        <v>4508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4546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5" t="s">
        <v>4389</v>
      </c>
      <c r="DE31" s="205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50" t="s">
        <v>4548</v>
      </c>
      <c r="H32" s="251" t="s">
        <v>4549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4546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5"/>
      <c r="DD32" s="205" t="s">
        <v>4152</v>
      </c>
      <c r="DE32" s="205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50" t="s">
        <v>4550</v>
      </c>
      <c r="H33" s="251" t="s">
        <v>4551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4546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5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50" t="s">
        <v>4552</v>
      </c>
      <c r="H34" s="251" t="s">
        <v>4553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4546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5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50" t="s">
        <v>4554</v>
      </c>
      <c r="H35" s="251" t="s">
        <v>4555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4546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5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50" t="s">
        <v>4556</v>
      </c>
      <c r="H36" s="251" t="s">
        <v>4557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4546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5" t="s">
        <v>4160</v>
      </c>
      <c r="DE36" s="205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50" t="s">
        <v>4558</v>
      </c>
      <c r="H37" s="251" t="s">
        <v>4559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4560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5" t="s">
        <v>4146</v>
      </c>
      <c r="DE37" s="205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50" t="s">
        <v>4561</v>
      </c>
      <c r="H38" s="251" t="s">
        <v>4559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4560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4485</v>
      </c>
      <c r="DD38" s="205" t="s">
        <v>4396</v>
      </c>
      <c r="DE38" s="205" t="s">
        <v>4396</v>
      </c>
      <c r="DF38" s="205" t="s">
        <v>4397</v>
      </c>
      <c r="DG38" s="205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50" t="s">
        <v>4562</v>
      </c>
      <c r="H39" s="251" t="s">
        <v>4529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4560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5"/>
      <c r="DD39" s="205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50" t="s">
        <v>4563</v>
      </c>
      <c r="H40" s="251" t="s">
        <v>4564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4560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6" t="s">
        <v>4863</v>
      </c>
      <c r="DD40" s="205" t="s">
        <v>4180</v>
      </c>
      <c r="DE40" s="205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50" t="s">
        <v>4565</v>
      </c>
      <c r="H41" s="251" t="s">
        <v>4566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4560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5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50" t="s">
        <v>4567</v>
      </c>
      <c r="H42" s="251" t="s">
        <v>4568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4560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5" t="s">
        <v>4383</v>
      </c>
      <c r="DE42" s="205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50" t="s">
        <v>4563</v>
      </c>
      <c r="H43" s="251" t="s">
        <v>4569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4560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5"/>
      <c r="DD43" s="205" t="s">
        <v>4155</v>
      </c>
      <c r="DE43" s="205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50" t="s">
        <v>4570</v>
      </c>
      <c r="H44" s="251" t="s">
        <v>4571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4560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5"/>
      <c r="DD44" s="205" t="s">
        <v>4143</v>
      </c>
      <c r="DE44" s="205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50" t="s">
        <v>4572</v>
      </c>
      <c r="H45" s="251" t="s">
        <v>4573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4560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5"/>
      <c r="DD45" s="205" t="s">
        <v>4148</v>
      </c>
      <c r="DE45" s="205" t="s">
        <v>4387</v>
      </c>
      <c r="DF45" s="205" t="s">
        <v>4388</v>
      </c>
      <c r="DG45" s="12"/>
      <c r="DH45" s="9"/>
      <c r="DI45" s="206"/>
      <c r="DJ45" s="206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50" t="s">
        <v>4574</v>
      </c>
      <c r="H46" s="251" t="s">
        <v>4517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4560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4486</v>
      </c>
      <c r="DD46" s="205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50" t="s">
        <v>4575</v>
      </c>
      <c r="H47" s="251" t="s">
        <v>4576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4560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5"/>
      <c r="DD47" s="205" t="s">
        <v>4157</v>
      </c>
      <c r="DE47" s="205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50" t="s">
        <v>4510</v>
      </c>
      <c r="H48" s="251" t="s">
        <v>4577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4578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5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50" t="s">
        <v>4579</v>
      </c>
      <c r="H49" s="251" t="s">
        <v>4580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4578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5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50" t="s">
        <v>4581</v>
      </c>
      <c r="H50" s="251" t="s">
        <v>4582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4578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5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50" t="s">
        <v>4583</v>
      </c>
      <c r="H51" s="251" t="s">
        <v>4584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4578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5"/>
      <c r="DD51" s="205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50" t="s">
        <v>4547</v>
      </c>
      <c r="H52" s="251" t="s">
        <v>4585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4578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5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50" t="s">
        <v>4516</v>
      </c>
      <c r="H53" s="251" t="s">
        <v>4586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4578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5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50" t="s">
        <v>4587</v>
      </c>
      <c r="H54" s="251" t="s">
        <v>4588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4589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5"/>
      <c r="DD54" s="205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50" t="s">
        <v>4590</v>
      </c>
      <c r="H55" s="251" t="s">
        <v>4591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4589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5"/>
      <c r="DD55" s="205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50" t="s">
        <v>4592</v>
      </c>
      <c r="H56" s="251" t="s">
        <v>4593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4589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5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50" t="s">
        <v>4594</v>
      </c>
      <c r="H57" s="251" t="s">
        <v>4595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4589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5"/>
      <c r="DD57" s="205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50" t="s">
        <v>4507</v>
      </c>
      <c r="H58" s="251" t="s">
        <v>4596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4589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5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50" t="s">
        <v>4597</v>
      </c>
      <c r="H59" s="251" t="s">
        <v>4585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4589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5" t="s">
        <v>4185</v>
      </c>
      <c r="DE59" s="205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50" t="s">
        <v>4598</v>
      </c>
      <c r="H60" s="251" t="s">
        <v>4599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4589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5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50" t="s">
        <v>4600</v>
      </c>
      <c r="H61" s="251" t="s">
        <v>4601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4589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5"/>
      <c r="DD61" s="205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50" t="s">
        <v>4575</v>
      </c>
      <c r="H62" s="251" t="s">
        <v>4513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4589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5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50" t="s">
        <v>4602</v>
      </c>
      <c r="H63" s="251" t="s">
        <v>4603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4589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5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50" t="s">
        <v>4606</v>
      </c>
      <c r="H64" s="251" t="s">
        <v>4580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4605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4493</v>
      </c>
      <c r="DD64" s="205" t="s">
        <v>4173</v>
      </c>
      <c r="DE64" s="205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50" t="s">
        <v>4607</v>
      </c>
      <c r="H65" s="251" t="s">
        <v>4608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4605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5"/>
      <c r="DD65" s="205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50" t="s">
        <v>4609</v>
      </c>
      <c r="H66" s="251" t="s">
        <v>4610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4605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5" t="s">
        <v>4188</v>
      </c>
      <c r="DE66" s="205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50" t="s">
        <v>4611</v>
      </c>
      <c r="H67" s="251" t="s">
        <v>4517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4605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5"/>
      <c r="DD67" s="205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50" t="s">
        <v>4612</v>
      </c>
      <c r="H68" s="251" t="s">
        <v>4613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4605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5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50" t="s">
        <v>4510</v>
      </c>
      <c r="H69" s="251" t="s">
        <v>4613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4605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5" t="s">
        <v>4186</v>
      </c>
      <c r="DE69" s="205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50" t="s">
        <v>4614</v>
      </c>
      <c r="H70" s="251" t="s">
        <v>4615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4616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5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50" t="s">
        <v>4617</v>
      </c>
      <c r="H71" s="251" t="s">
        <v>4593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4616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5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50" t="s">
        <v>4618</v>
      </c>
      <c r="H72" s="251" t="s">
        <v>4619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4616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5"/>
      <c r="DD72" s="205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50" t="s">
        <v>4620</v>
      </c>
      <c r="H73" s="251" t="s">
        <v>4621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4616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5"/>
      <c r="DD73" s="205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50" t="s">
        <v>4600</v>
      </c>
      <c r="H74" s="251" t="s">
        <v>4622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4616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5"/>
      <c r="DD74" s="205" t="s">
        <v>4212</v>
      </c>
      <c r="DE74" s="205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50" t="s">
        <v>4623</v>
      </c>
      <c r="H75" s="251" t="s">
        <v>4624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4616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5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50" t="s">
        <v>4625</v>
      </c>
      <c r="H76" s="251" t="s">
        <v>4529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4626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5" t="s">
        <v>4214</v>
      </c>
      <c r="DE76" s="205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50" t="s">
        <v>4627</v>
      </c>
      <c r="H77" s="251" t="s">
        <v>4571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4626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5"/>
      <c r="DD77" s="205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50" t="s">
        <v>4628</v>
      </c>
      <c r="H78" s="251" t="s">
        <v>4629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4626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5" t="s">
        <v>4213</v>
      </c>
      <c r="DE78" s="205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50" t="s">
        <v>4630</v>
      </c>
      <c r="H79" s="251" t="s">
        <v>4517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4626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5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50" t="s">
        <v>4631</v>
      </c>
      <c r="H80" s="251" t="s">
        <v>4632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4626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5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50" t="s">
        <v>4633</v>
      </c>
      <c r="H81" s="251" t="s">
        <v>4634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4635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4491</v>
      </c>
      <c r="DD81" s="205" t="s">
        <v>4425</v>
      </c>
      <c r="DE81" s="205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50" t="s">
        <v>4575</v>
      </c>
      <c r="H82" s="251" t="s">
        <v>4636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4635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5"/>
      <c r="DD82" s="205" t="s">
        <v>4217</v>
      </c>
      <c r="DE82" s="205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50" t="s">
        <v>4637</v>
      </c>
      <c r="H83" s="251" t="s">
        <v>4593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4635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4491</v>
      </c>
      <c r="DD83" s="205" t="s">
        <v>4427</v>
      </c>
      <c r="DE83" s="205" t="s">
        <v>4428</v>
      </c>
      <c r="DF83" s="205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50" t="s">
        <v>4638</v>
      </c>
      <c r="H84" s="251" t="s">
        <v>4580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5"/>
      <c r="DD84" s="205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50" t="s">
        <v>4639</v>
      </c>
      <c r="H85" s="251" t="s">
        <v>4640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4635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5" t="s">
        <v>4219</v>
      </c>
      <c r="DE85" s="205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50" t="s">
        <v>4575</v>
      </c>
      <c r="H86" s="251" t="s">
        <v>4541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4635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5"/>
      <c r="DD86" s="205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50" t="s">
        <v>4641</v>
      </c>
      <c r="H87" s="251" t="s">
        <v>4506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4635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5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50" t="s">
        <v>4642</v>
      </c>
      <c r="H88" s="251" t="s">
        <v>4643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4635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5" t="s">
        <v>4215</v>
      </c>
      <c r="DE88" s="205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50" t="s">
        <v>4644</v>
      </c>
      <c r="H89" s="251" t="s">
        <v>4645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4635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5"/>
      <c r="DD89" s="205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50" t="s">
        <v>4646</v>
      </c>
      <c r="H90" s="251" t="s">
        <v>4647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4648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50" t="s">
        <v>4649</v>
      </c>
      <c r="H91" s="251" t="s">
        <v>4650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4648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50" t="s">
        <v>4602</v>
      </c>
      <c r="H92" s="251" t="s">
        <v>4651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4652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50" t="s">
        <v>4653</v>
      </c>
      <c r="H93" s="251" t="s">
        <v>4654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4652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50" t="s">
        <v>4655</v>
      </c>
      <c r="H94" s="251" t="s">
        <v>4656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4657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50" t="s">
        <v>4644</v>
      </c>
      <c r="H95" s="251" t="s">
        <v>4549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4657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4865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50" t="s">
        <v>4658</v>
      </c>
      <c r="H96" s="251" t="s">
        <v>4659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4657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50" t="s">
        <v>4660</v>
      </c>
      <c r="H97" s="251" t="s">
        <v>4661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4657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50" t="s">
        <v>4662</v>
      </c>
      <c r="H98" s="251" t="s">
        <v>4663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4664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50" t="s">
        <v>4665</v>
      </c>
      <c r="H99" s="251" t="s">
        <v>4666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4664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4864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50" t="s">
        <v>4667</v>
      </c>
      <c r="H100" s="251" t="s">
        <v>4659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4664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50" t="s">
        <v>4668</v>
      </c>
      <c r="H101" s="251" t="s">
        <v>4659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4669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303" t="s">
        <v>4876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50" t="s">
        <v>4670</v>
      </c>
      <c r="H102" s="251" t="s">
        <v>4671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4669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4488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50" t="s">
        <v>4672</v>
      </c>
      <c r="H103" s="251" t="s">
        <v>4673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4669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4490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50" t="s">
        <v>4674</v>
      </c>
      <c r="H104" s="251" t="s">
        <v>4656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4648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50" t="s">
        <v>4675</v>
      </c>
      <c r="H105" s="251" t="s">
        <v>4643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4648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50" t="s">
        <v>4676</v>
      </c>
      <c r="H106" s="251" t="s">
        <v>4677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4648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4480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50" t="s">
        <v>4678</v>
      </c>
      <c r="H107" s="251" t="s">
        <v>4517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4648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4492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50" t="s">
        <v>4679</v>
      </c>
      <c r="H108" s="251" t="s">
        <v>4577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4680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50" t="s">
        <v>4681</v>
      </c>
      <c r="H109" s="251" t="s">
        <v>4645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4680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50" t="s">
        <v>4682</v>
      </c>
      <c r="H110" s="251" t="s">
        <v>4683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4862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50" t="s">
        <v>4684</v>
      </c>
      <c r="H111" s="251" t="s">
        <v>4519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4685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50" t="s">
        <v>4575</v>
      </c>
      <c r="H112" s="251" t="s">
        <v>4522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4685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50" t="s">
        <v>4686</v>
      </c>
      <c r="H113" s="251" t="s">
        <v>4687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4685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50" t="s">
        <v>4688</v>
      </c>
      <c r="H114" s="251" t="s">
        <v>4571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4685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50" t="s">
        <v>4689</v>
      </c>
      <c r="H115" s="251" t="s">
        <v>4690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4685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50" t="s">
        <v>4510</v>
      </c>
      <c r="H116" s="251" t="s">
        <v>4691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4685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50" t="s">
        <v>4692</v>
      </c>
      <c r="H117" s="251" t="s">
        <v>4673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4685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50" t="s">
        <v>4693</v>
      </c>
      <c r="H118" s="251" t="s">
        <v>4613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4685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50" t="s">
        <v>4575</v>
      </c>
      <c r="H119" s="251" t="s">
        <v>4694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4695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50" t="s">
        <v>4696</v>
      </c>
      <c r="H120" s="251" t="s">
        <v>4697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4695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50" t="s">
        <v>4698</v>
      </c>
      <c r="H121" s="251" t="s">
        <v>4640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4695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50" t="s">
        <v>4699</v>
      </c>
      <c r="H122" s="251" t="s">
        <v>4543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4695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50" t="s">
        <v>4700</v>
      </c>
      <c r="H123" s="251" t="s">
        <v>4683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4695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50" t="s">
        <v>4644</v>
      </c>
      <c r="H124" s="251" t="s">
        <v>4645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4695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50" t="s">
        <v>4701</v>
      </c>
      <c r="H125" s="251" t="s">
        <v>4702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4703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50" t="s">
        <v>4704</v>
      </c>
      <c r="H126" s="251" t="s">
        <v>4511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4703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50" t="s">
        <v>4705</v>
      </c>
      <c r="H127" s="251" t="s">
        <v>4706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4703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50" t="s">
        <v>4707</v>
      </c>
      <c r="H128" s="251" t="s">
        <v>4708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4703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50" t="s">
        <v>4709</v>
      </c>
      <c r="H129" s="251" t="s">
        <v>4710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4703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50" t="s">
        <v>4638</v>
      </c>
      <c r="H130" s="251" t="s">
        <v>4687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4711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4478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50" t="s">
        <v>4712</v>
      </c>
      <c r="H131" s="251" t="s">
        <v>4549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4711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4479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50" t="s">
        <v>4713</v>
      </c>
      <c r="H132" s="251" t="s">
        <v>4714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4711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50" t="s">
        <v>4638</v>
      </c>
      <c r="H133" s="251" t="s">
        <v>4515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4711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50" t="s">
        <v>4715</v>
      </c>
      <c r="H134" s="251" t="s">
        <v>4645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4711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50" t="s">
        <v>4716</v>
      </c>
      <c r="H135" s="251" t="s">
        <v>4717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4711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50" t="s">
        <v>4718</v>
      </c>
      <c r="H136" s="251" t="s">
        <v>4534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4711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50" t="s">
        <v>4719</v>
      </c>
      <c r="H137" s="251" t="s">
        <v>4690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4711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4477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50" t="s">
        <v>4720</v>
      </c>
      <c r="H138" s="251" t="s">
        <v>4691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4711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50" t="s">
        <v>4721</v>
      </c>
      <c r="H139" s="251" t="s">
        <v>4722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50" t="s">
        <v>4723</v>
      </c>
      <c r="H140" s="251" t="s">
        <v>4634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5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50" t="s">
        <v>4724</v>
      </c>
      <c r="H141" s="251" t="s">
        <v>4725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13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50" t="s">
        <v>4572</v>
      </c>
      <c r="H142" s="251" t="s">
        <v>4504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52" t="s">
        <v>4726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50" t="s">
        <v>4727</v>
      </c>
      <c r="H143" s="251" t="s">
        <v>4728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52" t="s">
        <v>4726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50" t="s">
        <v>4729</v>
      </c>
      <c r="H144" s="251" t="s">
        <v>4730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52" t="s">
        <v>4726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50" t="s">
        <v>4731</v>
      </c>
      <c r="H145" s="251" t="s">
        <v>4732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52" t="s">
        <v>4726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50" t="s">
        <v>4733</v>
      </c>
      <c r="H146" s="251" t="s">
        <v>4610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52" t="s">
        <v>4726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50" t="s">
        <v>4734</v>
      </c>
      <c r="H147" s="251" t="s">
        <v>4735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52" t="s">
        <v>4726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50" t="s">
        <v>4644</v>
      </c>
      <c r="H148" s="251" t="s">
        <v>4736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52" t="s">
        <v>4737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50" t="s">
        <v>4738</v>
      </c>
      <c r="H149" s="251" t="s">
        <v>4739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52" t="s">
        <v>4737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50" t="s">
        <v>4729</v>
      </c>
      <c r="H150" s="251" t="s">
        <v>4740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52" t="s">
        <v>4737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50" t="s">
        <v>4741</v>
      </c>
      <c r="H151" s="251" t="s">
        <v>4593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4742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50" t="s">
        <v>4521</v>
      </c>
      <c r="H152" s="251" t="s">
        <v>4743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4742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33" customFormat="1" ht="84" customHeight="1" x14ac:dyDescent="0.35">
      <c r="A153" s="227"/>
      <c r="B153" s="327" t="s">
        <v>4461</v>
      </c>
      <c r="C153" s="327"/>
      <c r="D153" s="327"/>
      <c r="E153" s="327"/>
      <c r="F153" s="327"/>
      <c r="G153" s="327"/>
      <c r="H153" s="327"/>
      <c r="I153" s="327"/>
      <c r="J153" s="327"/>
      <c r="K153" s="327"/>
      <c r="L153" s="239"/>
      <c r="M153" s="228"/>
      <c r="N153" s="239"/>
      <c r="O153" s="229"/>
      <c r="P153" s="230"/>
      <c r="Q153" s="231"/>
      <c r="R153" s="229"/>
      <c r="S153" s="232"/>
      <c r="T153" s="229"/>
      <c r="AK153" s="234"/>
      <c r="AW153" s="235"/>
      <c r="AX153" s="235"/>
      <c r="AY153" s="235"/>
      <c r="AZ153" s="235"/>
      <c r="BA153" s="235"/>
      <c r="BB153" s="235"/>
      <c r="BC153" s="325" t="s">
        <v>3974</v>
      </c>
      <c r="BD153" s="325"/>
      <c r="BE153" s="325"/>
      <c r="BF153" s="325"/>
      <c r="BG153" s="325"/>
      <c r="BH153" s="325"/>
      <c r="BI153" s="325"/>
      <c r="BJ153" s="325"/>
      <c r="BK153" s="325"/>
      <c r="BL153" s="325"/>
      <c r="BM153" s="325"/>
      <c r="BN153" s="325"/>
      <c r="BO153" s="325"/>
      <c r="BP153" s="325"/>
      <c r="BQ153" s="325"/>
      <c r="BR153" s="325"/>
      <c r="BS153" s="325"/>
      <c r="BT153" s="325"/>
      <c r="BU153" s="325"/>
      <c r="BV153" s="325"/>
      <c r="BW153" s="325"/>
      <c r="BX153" s="325"/>
      <c r="BY153" s="325"/>
      <c r="BZ153" s="325"/>
      <c r="CA153" s="325"/>
      <c r="CB153" s="325"/>
      <c r="CC153" s="325"/>
      <c r="CD153" s="325"/>
      <c r="CE153" s="325"/>
      <c r="CF153" s="325"/>
      <c r="CG153" s="325"/>
      <c r="CH153" s="325"/>
      <c r="CI153" s="325"/>
      <c r="CJ153" s="325"/>
      <c r="CK153" s="325"/>
      <c r="CL153" s="325"/>
      <c r="CM153" s="325"/>
      <c r="CN153" s="325"/>
      <c r="CO153" s="325"/>
      <c r="CP153" s="325"/>
      <c r="CQ153" s="325"/>
      <c r="CR153" s="325"/>
      <c r="CS153" s="325"/>
      <c r="CT153" s="325"/>
      <c r="CU153" s="325"/>
      <c r="CV153" s="325"/>
      <c r="CW153" s="325"/>
      <c r="CX153" s="325"/>
      <c r="CY153" s="325"/>
      <c r="CZ153" s="325"/>
      <c r="DC153" s="243"/>
    </row>
    <row r="154" spans="1:123" s="110" customFormat="1" ht="15.6" x14ac:dyDescent="0.3">
      <c r="A154" s="220"/>
      <c r="C154" s="220"/>
      <c r="D154" s="220"/>
      <c r="E154" s="220"/>
      <c r="F154" s="220"/>
      <c r="G154" s="253"/>
      <c r="H154" s="253"/>
      <c r="X154" s="221"/>
      <c r="AJ154" s="220"/>
      <c r="AL154" s="220"/>
      <c r="BS154" s="100"/>
      <c r="BT154" s="100"/>
      <c r="BW154" s="220"/>
    </row>
    <row r="155" spans="1:123" s="110" customFormat="1" ht="15.6" x14ac:dyDescent="0.3">
      <c r="A155" s="220"/>
      <c r="C155" s="220"/>
      <c r="D155" s="220"/>
      <c r="E155" s="220"/>
      <c r="F155" s="220"/>
      <c r="G155" s="253"/>
      <c r="H155" s="253"/>
      <c r="X155" s="221"/>
      <c r="AJ155" s="220"/>
      <c r="AL155" s="220"/>
      <c r="BS155" s="100"/>
      <c r="BT155" s="100"/>
      <c r="BW155" s="220"/>
    </row>
    <row r="156" spans="1:123" s="110" customFormat="1" ht="15.6" x14ac:dyDescent="0.3">
      <c r="A156" s="220"/>
      <c r="C156" s="220"/>
      <c r="D156" s="220"/>
      <c r="E156" s="220"/>
      <c r="F156" s="220"/>
      <c r="G156" s="253"/>
      <c r="H156" s="253"/>
      <c r="X156" s="221"/>
      <c r="AJ156" s="220"/>
      <c r="AL156" s="220"/>
      <c r="BS156" s="100"/>
      <c r="BT156" s="100"/>
      <c r="BW156" s="220"/>
    </row>
    <row r="157" spans="1:123" s="110" customFormat="1" ht="15.6" x14ac:dyDescent="0.3">
      <c r="A157" s="220"/>
      <c r="C157" s="220"/>
      <c r="D157" s="220"/>
      <c r="E157" s="220"/>
      <c r="F157" s="220"/>
      <c r="G157" s="253"/>
      <c r="H157" s="253"/>
      <c r="X157" s="221"/>
      <c r="AJ157" s="220"/>
      <c r="AL157" s="220"/>
      <c r="BS157" s="100"/>
      <c r="BT157" s="100"/>
      <c r="BW157" s="220"/>
    </row>
    <row r="158" spans="1:123" s="110" customFormat="1" ht="15.6" x14ac:dyDescent="0.3">
      <c r="A158" s="220"/>
      <c r="B158" s="328" t="s">
        <v>106</v>
      </c>
      <c r="C158" s="328"/>
      <c r="D158" s="328"/>
      <c r="E158" s="328"/>
      <c r="F158" s="328"/>
      <c r="G158" s="328"/>
      <c r="H158" s="328"/>
      <c r="I158" s="328"/>
      <c r="J158" s="328"/>
      <c r="K158" s="328"/>
      <c r="X158" s="221"/>
      <c r="AJ158" s="220"/>
      <c r="AL158" s="220"/>
      <c r="AW158" s="222"/>
      <c r="AX158" s="222"/>
      <c r="AY158" s="222"/>
      <c r="AZ158" s="222"/>
      <c r="BA158" s="222"/>
      <c r="BB158" s="222"/>
      <c r="BC158" s="328" t="s">
        <v>19</v>
      </c>
      <c r="BD158" s="328"/>
      <c r="BE158" s="328"/>
      <c r="BF158" s="328"/>
      <c r="BG158" s="328"/>
      <c r="BH158" s="328"/>
      <c r="BI158" s="328"/>
      <c r="BJ158" s="328"/>
      <c r="BK158" s="328"/>
      <c r="BL158" s="328"/>
      <c r="BM158" s="328"/>
      <c r="BN158" s="328"/>
      <c r="BO158" s="328"/>
      <c r="BP158" s="328"/>
      <c r="BQ158" s="328"/>
      <c r="BR158" s="328"/>
      <c r="BS158" s="328"/>
      <c r="BT158" s="328"/>
      <c r="BU158" s="328"/>
      <c r="BV158" s="328"/>
      <c r="BW158" s="328"/>
      <c r="BX158" s="328"/>
      <c r="BY158" s="328"/>
      <c r="BZ158" s="328"/>
      <c r="CA158" s="328"/>
      <c r="CB158" s="328"/>
      <c r="CC158" s="328"/>
      <c r="CD158" s="328"/>
      <c r="CE158" s="328"/>
      <c r="CF158" s="328"/>
      <c r="CG158" s="328"/>
      <c r="CH158" s="328"/>
      <c r="CI158" s="328"/>
      <c r="CJ158" s="328"/>
      <c r="CK158" s="328"/>
      <c r="CL158" s="328"/>
      <c r="CM158" s="328"/>
      <c r="CN158" s="328"/>
      <c r="CO158" s="328"/>
      <c r="CP158" s="328"/>
      <c r="CQ158" s="328"/>
      <c r="CR158" s="328"/>
      <c r="CS158" s="328"/>
      <c r="CT158" s="328"/>
      <c r="CU158" s="328"/>
      <c r="CV158" s="328"/>
      <c r="CW158" s="328"/>
      <c r="CX158" s="328"/>
      <c r="CY158" s="328"/>
      <c r="CZ158" s="328"/>
      <c r="DC158" s="240"/>
      <c r="DD158" s="222"/>
      <c r="DE158" s="222"/>
    </row>
    <row r="159" spans="1:123" s="202" customFormat="1" ht="39.6" customHeight="1" x14ac:dyDescent="0.35">
      <c r="A159" s="189"/>
      <c r="B159" s="189"/>
      <c r="C159" s="189"/>
      <c r="D159" s="189"/>
      <c r="E159" s="189"/>
      <c r="F159" s="190"/>
      <c r="G159" s="254"/>
      <c r="H159" s="254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25"/>
      <c r="AW159" s="325"/>
      <c r="AX159" s="325"/>
      <c r="AY159" s="325"/>
      <c r="AZ159" s="325"/>
      <c r="BA159" s="325"/>
      <c r="BB159" s="325"/>
      <c r="BC159" s="325"/>
      <c r="BD159" s="325"/>
      <c r="BE159" s="325"/>
      <c r="BF159" s="325"/>
      <c r="BG159" s="325"/>
      <c r="BH159" s="325"/>
      <c r="BI159" s="325"/>
      <c r="BJ159" s="325"/>
      <c r="BK159" s="325"/>
      <c r="BL159" s="325"/>
      <c r="BM159" s="325"/>
      <c r="BN159" s="325"/>
      <c r="BO159" s="325"/>
      <c r="BP159" s="325"/>
      <c r="BQ159" s="325"/>
      <c r="BR159" s="325"/>
      <c r="BS159" s="325"/>
      <c r="BT159" s="325"/>
      <c r="BU159" s="325"/>
      <c r="BV159" s="325"/>
      <c r="BW159" s="325"/>
      <c r="BX159" s="325"/>
      <c r="BY159" s="325"/>
      <c r="BZ159" s="325"/>
      <c r="CA159" s="325"/>
      <c r="CB159" s="325"/>
      <c r="CC159" s="325"/>
      <c r="CD159" s="325"/>
      <c r="CY159" s="186"/>
      <c r="CZ159" s="186"/>
      <c r="DC159" s="114"/>
      <c r="DD159" s="98"/>
      <c r="DE159" s="236"/>
      <c r="DF159" s="236"/>
      <c r="DG159" s="236"/>
      <c r="DI159" s="236"/>
      <c r="DJ159" s="236"/>
      <c r="DK159" s="236"/>
      <c r="DL159" s="236"/>
      <c r="DM159" s="236"/>
      <c r="DN159" s="236"/>
      <c r="DO159" s="236"/>
      <c r="DP159" s="236"/>
      <c r="DQ159" s="236"/>
      <c r="DR159" s="236"/>
      <c r="DS159" s="236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2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5"/>
      <c r="H1395" s="255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5"/>
      <c r="H1460" s="255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7" customWidth="1"/>
    <col min="69" max="16384" width="8.88671875" style="2"/>
  </cols>
  <sheetData>
    <row r="1" spans="1:68" s="196" customFormat="1" ht="59.4" customHeight="1" x14ac:dyDescent="0.35">
      <c r="A1" s="334" t="s">
        <v>3972</v>
      </c>
      <c r="B1" s="334"/>
      <c r="C1" s="334"/>
      <c r="D1" s="334"/>
      <c r="E1" s="334"/>
      <c r="F1" s="334"/>
      <c r="K1" s="336" t="s">
        <v>3973</v>
      </c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6"/>
      <c r="AH1" s="336"/>
      <c r="AI1" s="336"/>
      <c r="AJ1" s="336"/>
      <c r="AK1" s="336"/>
      <c r="AL1" s="336"/>
      <c r="AM1" s="336"/>
      <c r="AN1" s="336"/>
      <c r="AO1" s="336"/>
      <c r="AP1" s="336"/>
      <c r="AQ1" s="336"/>
      <c r="AR1" s="336"/>
      <c r="AS1" s="336"/>
      <c r="AT1" s="336"/>
      <c r="AU1" s="336"/>
      <c r="AV1" s="336"/>
      <c r="AW1" s="336"/>
      <c r="BP1" s="280"/>
    </row>
    <row r="2" spans="1:68" s="196" customFormat="1" ht="18.600000000000001" customHeight="1" x14ac:dyDescent="0.35">
      <c r="A2" s="281"/>
      <c r="B2" s="281"/>
      <c r="C2" s="281"/>
      <c r="D2" s="281"/>
      <c r="E2" s="281"/>
      <c r="F2" s="281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282"/>
      <c r="AW2" s="282"/>
      <c r="BP2" s="280"/>
    </row>
    <row r="3" spans="1:68" s="196" customFormat="1" ht="24" customHeight="1" x14ac:dyDescent="0.35">
      <c r="A3" s="335" t="s">
        <v>4744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5"/>
      <c r="Z3" s="335"/>
      <c r="AA3" s="335"/>
      <c r="AB3" s="335"/>
      <c r="AC3" s="335"/>
      <c r="AD3" s="335"/>
      <c r="AE3" s="335"/>
      <c r="AF3" s="335"/>
      <c r="AG3" s="335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BP3" s="280"/>
    </row>
    <row r="5" spans="1:68" ht="76.2" customHeight="1" x14ac:dyDescent="0.3">
      <c r="A5" s="279" t="s">
        <v>1314</v>
      </c>
      <c r="B5" s="340" t="s">
        <v>0</v>
      </c>
      <c r="C5" s="341"/>
      <c r="D5" s="279" t="s">
        <v>1</v>
      </c>
      <c r="E5" s="279" t="s">
        <v>2</v>
      </c>
      <c r="F5" s="279" t="s">
        <v>1292</v>
      </c>
      <c r="G5" s="279" t="s">
        <v>3</v>
      </c>
      <c r="H5" s="279" t="s">
        <v>4</v>
      </c>
      <c r="I5" s="279" t="s">
        <v>5</v>
      </c>
      <c r="J5" s="279" t="s">
        <v>7</v>
      </c>
      <c r="K5" s="279" t="s">
        <v>3934</v>
      </c>
      <c r="L5" s="279" t="s">
        <v>2917</v>
      </c>
      <c r="M5" s="279" t="s">
        <v>12</v>
      </c>
      <c r="N5" s="279" t="s">
        <v>13</v>
      </c>
      <c r="O5" s="279" t="s">
        <v>2923</v>
      </c>
      <c r="P5" s="279" t="s">
        <v>2924</v>
      </c>
      <c r="Q5" s="279" t="s">
        <v>2925</v>
      </c>
      <c r="R5" s="279" t="s">
        <v>3094</v>
      </c>
      <c r="S5" s="279" t="s">
        <v>3292</v>
      </c>
      <c r="T5" s="283" t="s">
        <v>3837</v>
      </c>
      <c r="U5" s="279" t="s">
        <v>3281</v>
      </c>
      <c r="V5" s="279" t="s">
        <v>2904</v>
      </c>
      <c r="W5" s="279" t="s">
        <v>2926</v>
      </c>
      <c r="X5" s="279" t="s">
        <v>3840</v>
      </c>
      <c r="Y5" s="279" t="s">
        <v>12</v>
      </c>
      <c r="Z5" s="279" t="s">
        <v>14</v>
      </c>
      <c r="AA5" s="279" t="s">
        <v>15</v>
      </c>
      <c r="AB5" s="279" t="s">
        <v>16</v>
      </c>
      <c r="AC5" s="279" t="s">
        <v>17</v>
      </c>
      <c r="AD5" s="279" t="s">
        <v>17</v>
      </c>
      <c r="AE5" s="279" t="s">
        <v>3286</v>
      </c>
      <c r="AF5" s="279" t="s">
        <v>2927</v>
      </c>
      <c r="AG5" s="279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9" t="s">
        <v>4867</v>
      </c>
    </row>
    <row r="6" spans="1:68" ht="16.8" x14ac:dyDescent="0.3">
      <c r="A6" s="257" t="s">
        <v>1028</v>
      </c>
      <c r="B6" s="342" t="s">
        <v>1029</v>
      </c>
      <c r="C6" s="343"/>
      <c r="D6" s="257" t="s">
        <v>1030</v>
      </c>
      <c r="E6" s="257" t="s">
        <v>1031</v>
      </c>
      <c r="F6" s="257" t="s">
        <v>1032</v>
      </c>
      <c r="G6" s="257"/>
      <c r="H6" s="257"/>
      <c r="I6" s="257" t="s">
        <v>1033</v>
      </c>
      <c r="J6" s="257" t="s">
        <v>1034</v>
      </c>
      <c r="K6" s="257" t="s">
        <v>1035</v>
      </c>
      <c r="L6" s="257"/>
      <c r="M6" s="257" t="s">
        <v>1036</v>
      </c>
      <c r="N6" s="257" t="s">
        <v>1037</v>
      </c>
      <c r="O6" s="257"/>
      <c r="P6" s="257"/>
      <c r="Q6" s="257"/>
      <c r="R6" s="257" t="s">
        <v>1038</v>
      </c>
      <c r="S6" s="257"/>
      <c r="T6" s="257"/>
      <c r="U6" s="257"/>
      <c r="V6" s="257"/>
      <c r="W6" s="257"/>
      <c r="X6" s="257"/>
      <c r="Y6" s="257"/>
      <c r="Z6" s="257"/>
      <c r="AA6" s="257"/>
      <c r="AB6" s="257" t="s">
        <v>1039</v>
      </c>
      <c r="AC6" s="257" t="s">
        <v>1040</v>
      </c>
      <c r="AD6" s="257"/>
      <c r="AE6" s="257"/>
      <c r="AF6" s="257"/>
      <c r="AG6" s="257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8" t="s">
        <v>1028</v>
      </c>
      <c r="B7" s="259" t="s">
        <v>4745</v>
      </c>
      <c r="C7" s="260" t="s">
        <v>4746</v>
      </c>
      <c r="D7" s="261" t="s">
        <v>20</v>
      </c>
      <c r="E7" s="261" t="s">
        <v>21</v>
      </c>
      <c r="F7" s="262" t="s">
        <v>26</v>
      </c>
      <c r="G7" s="263" t="s">
        <v>23</v>
      </c>
      <c r="H7" s="261" t="s">
        <v>35</v>
      </c>
      <c r="I7" s="263" t="s">
        <v>24</v>
      </c>
      <c r="J7" s="263" t="s">
        <v>23</v>
      </c>
      <c r="K7" s="261" t="s">
        <v>26</v>
      </c>
      <c r="L7" s="264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5"/>
      <c r="R7" s="262" t="s">
        <v>3960</v>
      </c>
      <c r="S7" s="262" t="s">
        <v>3944</v>
      </c>
      <c r="T7" s="261"/>
      <c r="U7" s="261"/>
      <c r="V7" s="261"/>
      <c r="W7" s="265"/>
      <c r="X7" s="264" t="e">
        <f>INDEX([1]DATA!$Z$10:$Z$285,MATCH(B7,[1]DATA!$C$10:$C$285,0))</f>
        <v>#N/A</v>
      </c>
      <c r="Y7" s="261" t="s">
        <v>37</v>
      </c>
      <c r="Z7" s="261" t="s">
        <v>32</v>
      </c>
      <c r="AA7" s="261" t="s">
        <v>3945</v>
      </c>
      <c r="AB7" s="261" t="s">
        <v>2876</v>
      </c>
      <c r="AC7" s="261" t="s">
        <v>2870</v>
      </c>
      <c r="AD7" s="261" t="s">
        <v>2870</v>
      </c>
      <c r="AE7" s="261"/>
      <c r="AF7" s="265"/>
      <c r="AG7" s="261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6"/>
      <c r="BP7" s="16"/>
    </row>
    <row r="8" spans="1:68" ht="117.6" x14ac:dyDescent="0.3">
      <c r="A8" s="258" t="s">
        <v>1029</v>
      </c>
      <c r="B8" s="259" t="s">
        <v>4747</v>
      </c>
      <c r="C8" s="260" t="s">
        <v>4748</v>
      </c>
      <c r="D8" s="261" t="s">
        <v>20</v>
      </c>
      <c r="E8" s="261" t="s">
        <v>42</v>
      </c>
      <c r="F8" s="261" t="s">
        <v>36</v>
      </c>
      <c r="G8" s="263" t="s">
        <v>43</v>
      </c>
      <c r="H8" s="261" t="s">
        <v>35</v>
      </c>
      <c r="I8" s="263" t="s">
        <v>44</v>
      </c>
      <c r="J8" s="263" t="s">
        <v>43</v>
      </c>
      <c r="K8" s="261" t="s">
        <v>36</v>
      </c>
      <c r="L8" s="264"/>
      <c r="M8" s="261" t="s">
        <v>37</v>
      </c>
      <c r="N8" s="261" t="s">
        <v>3823</v>
      </c>
      <c r="O8" s="261"/>
      <c r="P8" s="265"/>
      <c r="Q8" s="265"/>
      <c r="R8" s="262" t="s">
        <v>3958</v>
      </c>
      <c r="S8" s="262" t="s">
        <v>3911</v>
      </c>
      <c r="T8" s="261"/>
      <c r="U8" s="267"/>
      <c r="V8" s="267" t="s">
        <v>1442</v>
      </c>
      <c r="W8" s="268"/>
      <c r="X8" s="269" t="e">
        <f>INDEX([1]DATA!$Z$10:$Z$285,MATCH(B8,[1]DATA!$C$10:$C$285,0))</f>
        <v>#N/A</v>
      </c>
      <c r="Y8" s="270" t="s">
        <v>37</v>
      </c>
      <c r="Z8" s="270" t="s">
        <v>47</v>
      </c>
      <c r="AA8" s="270" t="s">
        <v>22</v>
      </c>
      <c r="AB8" s="261" t="s">
        <v>2876</v>
      </c>
      <c r="AC8" s="261" t="s">
        <v>2870</v>
      </c>
      <c r="AD8" s="270" t="s">
        <v>1321</v>
      </c>
      <c r="AE8" s="270"/>
      <c r="AF8" s="268"/>
      <c r="AG8" s="261" t="s">
        <v>50</v>
      </c>
      <c r="AH8" s="2"/>
      <c r="AI8" s="2"/>
      <c r="AL8" s="2"/>
      <c r="BP8" s="16"/>
    </row>
    <row r="9" spans="1:68" ht="100.8" x14ac:dyDescent="0.3">
      <c r="A9" s="258" t="s">
        <v>1030</v>
      </c>
      <c r="B9" s="259" t="s">
        <v>4749</v>
      </c>
      <c r="C9" s="260" t="s">
        <v>4541</v>
      </c>
      <c r="D9" s="261" t="s">
        <v>54</v>
      </c>
      <c r="E9" s="261" t="s">
        <v>55</v>
      </c>
      <c r="F9" s="261" t="s">
        <v>36</v>
      </c>
      <c r="G9" s="263" t="s">
        <v>57</v>
      </c>
      <c r="H9" s="261" t="s">
        <v>35</v>
      </c>
      <c r="I9" s="263" t="s">
        <v>57</v>
      </c>
      <c r="J9" s="263" t="s">
        <v>57</v>
      </c>
      <c r="K9" s="261" t="s">
        <v>36</v>
      </c>
      <c r="L9" s="264"/>
      <c r="M9" s="261" t="s">
        <v>37</v>
      </c>
      <c r="N9" s="261" t="s">
        <v>38</v>
      </c>
      <c r="O9" s="261" t="s">
        <v>34</v>
      </c>
      <c r="P9" s="271"/>
      <c r="Q9" s="271"/>
      <c r="R9" s="262" t="s">
        <v>2995</v>
      </c>
      <c r="S9" s="261" t="s">
        <v>1455</v>
      </c>
      <c r="T9" s="261" t="s">
        <v>34</v>
      </c>
      <c r="U9" s="271"/>
      <c r="V9" s="271"/>
      <c r="W9" s="271"/>
      <c r="X9" s="271"/>
      <c r="Y9" s="271"/>
      <c r="Z9" s="271"/>
      <c r="AA9" s="271"/>
      <c r="AB9" s="261" t="s">
        <v>2876</v>
      </c>
      <c r="AC9" s="261" t="s">
        <v>1455</v>
      </c>
      <c r="AD9" s="261" t="s">
        <v>34</v>
      </c>
      <c r="AE9" s="271"/>
      <c r="AF9" s="271"/>
      <c r="AG9" s="261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8" t="s">
        <v>1031</v>
      </c>
      <c r="B10" s="259" t="s">
        <v>4750</v>
      </c>
      <c r="C10" s="260" t="s">
        <v>4499</v>
      </c>
      <c r="D10" s="261" t="s">
        <v>20</v>
      </c>
      <c r="E10" s="261" t="s">
        <v>117</v>
      </c>
      <c r="F10" s="261" t="s">
        <v>36</v>
      </c>
      <c r="G10" s="263" t="s">
        <v>119</v>
      </c>
      <c r="H10" s="261" t="s">
        <v>35</v>
      </c>
      <c r="I10" s="263" t="s">
        <v>103</v>
      </c>
      <c r="J10" s="263" t="s">
        <v>119</v>
      </c>
      <c r="K10" s="262" t="s">
        <v>36</v>
      </c>
      <c r="L10" s="258">
        <v>0.7</v>
      </c>
      <c r="M10" s="261" t="s">
        <v>37</v>
      </c>
      <c r="N10" s="261" t="s">
        <v>31</v>
      </c>
      <c r="O10" s="261"/>
      <c r="P10" s="265"/>
      <c r="Q10" s="265"/>
      <c r="R10" s="261" t="s">
        <v>3959</v>
      </c>
      <c r="S10" s="262" t="s">
        <v>3912</v>
      </c>
      <c r="T10" s="261" t="s">
        <v>1249</v>
      </c>
      <c r="U10" s="262"/>
      <c r="V10" s="262" t="s">
        <v>1442</v>
      </c>
      <c r="W10" s="265"/>
      <c r="X10" s="264" t="e">
        <f>INDEX([1]DATA!$Z$10:$Z$285,MATCH(B10,[1]DATA!$C$10:$C$285,0))</f>
        <v>#N/A</v>
      </c>
      <c r="Y10" s="261" t="s">
        <v>37</v>
      </c>
      <c r="Z10" s="261" t="s">
        <v>47</v>
      </c>
      <c r="AA10" s="261" t="s">
        <v>3830</v>
      </c>
      <c r="AB10" s="261" t="s">
        <v>48</v>
      </c>
      <c r="AC10" s="261" t="s">
        <v>2870</v>
      </c>
      <c r="AD10" s="261" t="s">
        <v>2870</v>
      </c>
      <c r="AE10" s="261"/>
      <c r="AF10" s="264" t="s">
        <v>33</v>
      </c>
      <c r="AG10" s="262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8" t="s">
        <v>1032</v>
      </c>
      <c r="B11" s="259" t="s">
        <v>4751</v>
      </c>
      <c r="C11" s="260" t="s">
        <v>4499</v>
      </c>
      <c r="D11" s="261" t="s">
        <v>20</v>
      </c>
      <c r="E11" s="261" t="s">
        <v>719</v>
      </c>
      <c r="F11" s="261" t="s">
        <v>3218</v>
      </c>
      <c r="G11" s="263"/>
      <c r="H11" s="261"/>
      <c r="I11" s="263" t="s">
        <v>228</v>
      </c>
      <c r="J11" s="263" t="s">
        <v>228</v>
      </c>
      <c r="K11" s="264" t="s">
        <v>4752</v>
      </c>
      <c r="L11" s="264"/>
      <c r="M11" s="261" t="s">
        <v>37</v>
      </c>
      <c r="N11" s="261" t="s">
        <v>307</v>
      </c>
      <c r="O11" s="261"/>
      <c r="P11" s="265"/>
      <c r="Q11" s="265"/>
      <c r="R11" s="261" t="s">
        <v>3070</v>
      </c>
      <c r="S11" s="261"/>
      <c r="T11" s="261"/>
      <c r="U11" s="262"/>
      <c r="V11" s="261"/>
      <c r="W11" s="265"/>
      <c r="X11" s="264"/>
      <c r="Y11" s="261"/>
      <c r="Z11" s="261"/>
      <c r="AA11" s="261"/>
      <c r="AB11" s="261"/>
      <c r="AC11" s="261" t="s">
        <v>1455</v>
      </c>
      <c r="AD11" s="261" t="s">
        <v>1455</v>
      </c>
      <c r="AE11" s="261"/>
      <c r="AF11" s="265"/>
      <c r="AG11" s="261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8" t="s">
        <v>1033</v>
      </c>
      <c r="B12" s="259" t="s">
        <v>4753</v>
      </c>
      <c r="C12" s="260" t="s">
        <v>4754</v>
      </c>
      <c r="D12" s="261" t="s">
        <v>20</v>
      </c>
      <c r="E12" s="261" t="s">
        <v>231</v>
      </c>
      <c r="F12" s="261" t="s">
        <v>1302</v>
      </c>
      <c r="G12" s="263" t="s">
        <v>232</v>
      </c>
      <c r="H12" s="261" t="s">
        <v>35</v>
      </c>
      <c r="I12" s="263" t="s">
        <v>233</v>
      </c>
      <c r="J12" s="263" t="s">
        <v>233</v>
      </c>
      <c r="K12" s="261" t="s">
        <v>4755</v>
      </c>
      <c r="L12" s="264">
        <v>0.35</v>
      </c>
      <c r="M12" s="262" t="s">
        <v>37</v>
      </c>
      <c r="N12" s="262" t="s">
        <v>4239</v>
      </c>
      <c r="O12" s="261" t="s">
        <v>34</v>
      </c>
      <c r="P12" s="272"/>
      <c r="Q12" s="272"/>
      <c r="R12" s="262"/>
      <c r="S12" s="271"/>
      <c r="T12" s="271"/>
      <c r="U12" s="272"/>
      <c r="V12" s="272"/>
      <c r="W12" s="272"/>
      <c r="X12" s="272"/>
      <c r="Y12" s="272"/>
      <c r="Z12" s="272"/>
      <c r="AA12" s="272"/>
      <c r="AB12" s="261" t="s">
        <v>39</v>
      </c>
      <c r="AC12" s="261" t="s">
        <v>1321</v>
      </c>
      <c r="AD12" s="271"/>
      <c r="AE12" s="272"/>
      <c r="AF12" s="272"/>
      <c r="AG12" s="261" t="s">
        <v>34</v>
      </c>
      <c r="AH12" s="2"/>
      <c r="AI12" s="2"/>
      <c r="AL12" s="2"/>
      <c r="BP12" s="16"/>
    </row>
    <row r="13" spans="1:68" ht="67.2" x14ac:dyDescent="0.3">
      <c r="A13" s="258" t="s">
        <v>1034</v>
      </c>
      <c r="B13" s="259" t="s">
        <v>4756</v>
      </c>
      <c r="C13" s="260" t="s">
        <v>4529</v>
      </c>
      <c r="D13" s="261" t="s">
        <v>20</v>
      </c>
      <c r="E13" s="261" t="s">
        <v>206</v>
      </c>
      <c r="F13" s="261" t="s">
        <v>3219</v>
      </c>
      <c r="G13" s="263" t="s">
        <v>194</v>
      </c>
      <c r="H13" s="261" t="s">
        <v>35</v>
      </c>
      <c r="I13" s="263" t="s">
        <v>194</v>
      </c>
      <c r="J13" s="263" t="s">
        <v>207</v>
      </c>
      <c r="K13" s="262" t="s">
        <v>4757</v>
      </c>
      <c r="L13" s="264">
        <v>0.35</v>
      </c>
      <c r="M13" s="261" t="s">
        <v>37</v>
      </c>
      <c r="N13" s="261" t="s">
        <v>209</v>
      </c>
      <c r="O13" s="261"/>
      <c r="P13" s="265"/>
      <c r="Q13" s="265"/>
      <c r="R13" s="261" t="s">
        <v>3014</v>
      </c>
      <c r="S13" s="262" t="s">
        <v>3923</v>
      </c>
      <c r="T13" s="261" t="s">
        <v>1253</v>
      </c>
      <c r="U13" s="261"/>
      <c r="V13" s="261" t="s">
        <v>2872</v>
      </c>
      <c r="W13" s="265"/>
      <c r="X13" s="264" t="e">
        <f>INDEX([1]DATA!$Z$10:$Z$285,MATCH(B13,[1]DATA!$C$10:$C$285,0))</f>
        <v>#N/A</v>
      </c>
      <c r="Y13" s="261" t="s">
        <v>37</v>
      </c>
      <c r="Z13" s="261" t="s">
        <v>47</v>
      </c>
      <c r="AA13" s="261" t="s">
        <v>22</v>
      </c>
      <c r="AB13" s="261" t="s">
        <v>48</v>
      </c>
      <c r="AC13" s="261" t="s">
        <v>1321</v>
      </c>
      <c r="AD13" s="261" t="s">
        <v>1273</v>
      </c>
      <c r="AE13" s="261"/>
      <c r="AF13" s="265"/>
      <c r="AG13" s="261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8" t="s">
        <v>1035</v>
      </c>
      <c r="B14" s="259" t="s">
        <v>4758</v>
      </c>
      <c r="C14" s="260" t="s">
        <v>4529</v>
      </c>
      <c r="D14" s="261" t="s">
        <v>20</v>
      </c>
      <c r="E14" s="261" t="s">
        <v>286</v>
      </c>
      <c r="F14" s="261" t="s">
        <v>3219</v>
      </c>
      <c r="G14" s="263"/>
      <c r="H14" s="261"/>
      <c r="I14" s="263" t="s">
        <v>51</v>
      </c>
      <c r="J14" s="263" t="s">
        <v>51</v>
      </c>
      <c r="K14" s="264" t="s">
        <v>4759</v>
      </c>
      <c r="L14" s="258"/>
      <c r="M14" s="261" t="s">
        <v>37</v>
      </c>
      <c r="N14" s="261" t="s">
        <v>280</v>
      </c>
      <c r="O14" s="261"/>
      <c r="P14" s="265"/>
      <c r="Q14" s="265"/>
      <c r="R14" s="261" t="s">
        <v>3073</v>
      </c>
      <c r="S14" s="261" t="s">
        <v>3909</v>
      </c>
      <c r="T14" s="261" t="s">
        <v>1247</v>
      </c>
      <c r="U14" s="261" t="s">
        <v>412</v>
      </c>
      <c r="V14" s="261" t="s">
        <v>2976</v>
      </c>
      <c r="W14" s="265"/>
      <c r="X14" s="264" t="e">
        <f>INDEX([1]DATA!$Z$10:$Z$285,MATCH(#REF!,[1]DATA!$C$10:$C$285,0))</f>
        <v>#REF!</v>
      </c>
      <c r="Y14" s="261" t="s">
        <v>37</v>
      </c>
      <c r="Z14" s="261" t="s">
        <v>47</v>
      </c>
      <c r="AA14" s="261" t="s">
        <v>22</v>
      </c>
      <c r="AB14" s="261" t="s">
        <v>22</v>
      </c>
      <c r="AC14" s="261" t="s">
        <v>2870</v>
      </c>
      <c r="AD14" s="264" t="s">
        <v>2868</v>
      </c>
      <c r="AE14" s="264"/>
      <c r="AF14" s="265"/>
      <c r="AG14" s="261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8" t="s">
        <v>1036</v>
      </c>
      <c r="B15" s="259" t="s">
        <v>4760</v>
      </c>
      <c r="C15" s="260" t="s">
        <v>4761</v>
      </c>
      <c r="D15" s="261" t="s">
        <v>54</v>
      </c>
      <c r="E15" s="261" t="s">
        <v>182</v>
      </c>
      <c r="F15" s="261" t="s">
        <v>1297</v>
      </c>
      <c r="G15" s="263" t="s">
        <v>183</v>
      </c>
      <c r="H15" s="264" t="s">
        <v>35</v>
      </c>
      <c r="I15" s="263" t="s">
        <v>183</v>
      </c>
      <c r="J15" s="263" t="s">
        <v>183</v>
      </c>
      <c r="K15" s="261" t="s">
        <v>153</v>
      </c>
      <c r="L15" s="264"/>
      <c r="M15" s="261" t="s">
        <v>37</v>
      </c>
      <c r="N15" s="261" t="s">
        <v>38</v>
      </c>
      <c r="O15" s="261" t="s">
        <v>34</v>
      </c>
      <c r="P15" s="271"/>
      <c r="Q15" s="271"/>
      <c r="R15" s="264" t="s">
        <v>2964</v>
      </c>
      <c r="S15" s="271"/>
      <c r="T15" s="271"/>
      <c r="U15" s="271"/>
      <c r="V15" s="271"/>
      <c r="W15" s="271"/>
      <c r="X15" s="271"/>
      <c r="Y15" s="271"/>
      <c r="Z15" s="271"/>
      <c r="AA15" s="271"/>
      <c r="AB15" s="261" t="s">
        <v>39</v>
      </c>
      <c r="AC15" s="261" t="s">
        <v>2870</v>
      </c>
      <c r="AD15" s="271"/>
      <c r="AE15" s="271"/>
      <c r="AF15" s="271"/>
      <c r="AG15" s="261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8" t="s">
        <v>1037</v>
      </c>
      <c r="B16" s="259" t="s">
        <v>4753</v>
      </c>
      <c r="C16" s="260" t="s">
        <v>4762</v>
      </c>
      <c r="D16" s="261" t="s">
        <v>20</v>
      </c>
      <c r="E16" s="261" t="s">
        <v>322</v>
      </c>
      <c r="F16" s="261" t="s">
        <v>1295</v>
      </c>
      <c r="G16" s="263"/>
      <c r="H16" s="261"/>
      <c r="I16" s="263" t="s">
        <v>142</v>
      </c>
      <c r="J16" s="263" t="s">
        <v>142</v>
      </c>
      <c r="K16" s="264" t="s">
        <v>4763</v>
      </c>
      <c r="L16" s="264"/>
      <c r="M16" s="261" t="s">
        <v>37</v>
      </c>
      <c r="N16" s="261" t="s">
        <v>141</v>
      </c>
      <c r="O16" s="261"/>
      <c r="P16" s="265"/>
      <c r="Q16" s="265"/>
      <c r="R16" s="261" t="s">
        <v>3059</v>
      </c>
      <c r="S16" s="262" t="s">
        <v>3924</v>
      </c>
      <c r="T16" s="261" t="s">
        <v>1483</v>
      </c>
      <c r="U16" s="262"/>
      <c r="V16" s="262" t="s">
        <v>1442</v>
      </c>
      <c r="W16" s="265"/>
      <c r="X16" s="264" t="e">
        <f>INDEX([1]DATA!$Z$10:$Z$285,MATCH(#REF!,[1]DATA!$C$10:$C$285,0))</f>
        <v>#REF!</v>
      </c>
      <c r="Y16" s="261" t="s">
        <v>37</v>
      </c>
      <c r="Z16" s="261" t="s">
        <v>47</v>
      </c>
      <c r="AA16" s="261" t="s">
        <v>22</v>
      </c>
      <c r="AB16" s="261" t="s">
        <v>22</v>
      </c>
      <c r="AC16" s="261" t="s">
        <v>3931</v>
      </c>
      <c r="AD16" s="261" t="s">
        <v>37</v>
      </c>
      <c r="AE16" s="261"/>
      <c r="AF16" s="265"/>
      <c r="AG16" s="261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8" t="s">
        <v>1038</v>
      </c>
      <c r="B17" s="259" t="s">
        <v>4764</v>
      </c>
      <c r="C17" s="260" t="s">
        <v>4656</v>
      </c>
      <c r="D17" s="261" t="s">
        <v>54</v>
      </c>
      <c r="E17" s="261" t="s">
        <v>237</v>
      </c>
      <c r="F17" s="261" t="s">
        <v>1301</v>
      </c>
      <c r="G17" s="263" t="s">
        <v>238</v>
      </c>
      <c r="H17" s="261" t="s">
        <v>35</v>
      </c>
      <c r="I17" s="263" t="s">
        <v>238</v>
      </c>
      <c r="J17" s="263" t="s">
        <v>113</v>
      </c>
      <c r="K17" s="261" t="s">
        <v>153</v>
      </c>
      <c r="L17" s="264"/>
      <c r="M17" s="261" t="s">
        <v>79</v>
      </c>
      <c r="N17" s="261" t="s">
        <v>241</v>
      </c>
      <c r="O17" s="261" t="s">
        <v>3833</v>
      </c>
      <c r="P17" s="272"/>
      <c r="Q17" s="272"/>
      <c r="R17" s="261" t="s">
        <v>3000</v>
      </c>
      <c r="S17" s="272"/>
      <c r="T17" s="272"/>
      <c r="U17" s="272"/>
      <c r="V17" s="272"/>
      <c r="W17" s="272"/>
      <c r="X17" s="272"/>
      <c r="Y17" s="272"/>
      <c r="Z17" s="272"/>
      <c r="AA17" s="272"/>
      <c r="AB17" s="261" t="s">
        <v>2876</v>
      </c>
      <c r="AC17" s="261" t="s">
        <v>1455</v>
      </c>
      <c r="AD17" s="272"/>
      <c r="AE17" s="272"/>
      <c r="AF17" s="272"/>
      <c r="AG17" s="261" t="s">
        <v>50</v>
      </c>
      <c r="AH17" s="2"/>
      <c r="AI17" s="2"/>
      <c r="AL17" s="2"/>
      <c r="BP17" s="16"/>
    </row>
    <row r="18" spans="1:68" ht="117.6" x14ac:dyDescent="0.3">
      <c r="A18" s="258" t="s">
        <v>1039</v>
      </c>
      <c r="B18" s="259" t="s">
        <v>4765</v>
      </c>
      <c r="C18" s="260" t="s">
        <v>4593</v>
      </c>
      <c r="D18" s="261" t="s">
        <v>20</v>
      </c>
      <c r="E18" s="261" t="s">
        <v>107</v>
      </c>
      <c r="F18" s="261" t="s">
        <v>1305</v>
      </c>
      <c r="G18" s="263" t="s">
        <v>43</v>
      </c>
      <c r="H18" s="261" t="s">
        <v>35</v>
      </c>
      <c r="I18" s="263" t="s">
        <v>108</v>
      </c>
      <c r="J18" s="263" t="s">
        <v>43</v>
      </c>
      <c r="K18" s="261" t="s">
        <v>2792</v>
      </c>
      <c r="L18" s="264"/>
      <c r="M18" s="262" t="s">
        <v>3894</v>
      </c>
      <c r="N18" s="262" t="s">
        <v>3981</v>
      </c>
      <c r="O18" s="261"/>
      <c r="P18" s="265"/>
      <c r="Q18" s="265"/>
      <c r="R18" s="262" t="s">
        <v>3870</v>
      </c>
      <c r="S18" s="262" t="s">
        <v>3910</v>
      </c>
      <c r="T18" s="261" t="s">
        <v>1259</v>
      </c>
      <c r="U18" s="262"/>
      <c r="V18" s="262" t="s">
        <v>1442</v>
      </c>
      <c r="W18" s="265"/>
      <c r="X18" s="264" t="e">
        <f>INDEX([1]DATA!$Z$10:$Z$285,MATCH(B18,[1]DATA!$C$10:$C$285,0))</f>
        <v>#N/A</v>
      </c>
      <c r="Y18" s="261" t="s">
        <v>37</v>
      </c>
      <c r="Z18" s="261" t="s">
        <v>47</v>
      </c>
      <c r="AA18" s="261" t="s">
        <v>22</v>
      </c>
      <c r="AB18" s="261" t="s">
        <v>2876</v>
      </c>
      <c r="AC18" s="261" t="s">
        <v>1455</v>
      </c>
      <c r="AD18" s="261" t="s">
        <v>1455</v>
      </c>
      <c r="AE18" s="261"/>
      <c r="AF18" s="265"/>
      <c r="AG18" s="261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8" t="s">
        <v>1040</v>
      </c>
      <c r="B19" s="259" t="s">
        <v>4766</v>
      </c>
      <c r="C19" s="260" t="s">
        <v>4577</v>
      </c>
      <c r="D19" s="261" t="s">
        <v>54</v>
      </c>
      <c r="E19" s="261" t="s">
        <v>169</v>
      </c>
      <c r="F19" s="261" t="s">
        <v>1295</v>
      </c>
      <c r="G19" s="263" t="s">
        <v>170</v>
      </c>
      <c r="H19" s="261" t="s">
        <v>35</v>
      </c>
      <c r="I19" s="263" t="s">
        <v>170</v>
      </c>
      <c r="J19" s="263" t="s">
        <v>170</v>
      </c>
      <c r="K19" s="261" t="s">
        <v>171</v>
      </c>
      <c r="L19" s="264"/>
      <c r="M19" s="261" t="s">
        <v>37</v>
      </c>
      <c r="N19" s="261" t="s">
        <v>173</v>
      </c>
      <c r="O19" s="261"/>
      <c r="P19" s="265"/>
      <c r="Q19" s="265"/>
      <c r="R19" s="261" t="s">
        <v>3058</v>
      </c>
      <c r="S19" s="261" t="s">
        <v>3909</v>
      </c>
      <c r="T19" s="261" t="s">
        <v>1272</v>
      </c>
      <c r="U19" s="262"/>
      <c r="V19" s="262" t="s">
        <v>1442</v>
      </c>
      <c r="W19" s="265"/>
      <c r="X19" s="264" t="e">
        <f>INDEX([1]DATA!$Z$10:$Z$285,MATCH(B19,[1]DATA!$C$10:$C$285,0))</f>
        <v>#N/A</v>
      </c>
      <c r="Y19" s="261" t="s">
        <v>37</v>
      </c>
      <c r="Z19" s="261" t="s">
        <v>47</v>
      </c>
      <c r="AA19" s="261" t="s">
        <v>22</v>
      </c>
      <c r="AB19" s="261" t="s">
        <v>48</v>
      </c>
      <c r="AC19" s="261" t="s">
        <v>3931</v>
      </c>
      <c r="AD19" s="261" t="s">
        <v>37</v>
      </c>
      <c r="AE19" s="261"/>
      <c r="AF19" s="265"/>
      <c r="AG19" s="261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8" t="s">
        <v>1041</v>
      </c>
      <c r="B20" s="259" t="s">
        <v>4767</v>
      </c>
      <c r="C20" s="260" t="s">
        <v>4768</v>
      </c>
      <c r="D20" s="261" t="s">
        <v>20</v>
      </c>
      <c r="E20" s="261" t="s">
        <v>291</v>
      </c>
      <c r="F20" s="261" t="s">
        <v>3221</v>
      </c>
      <c r="G20" s="263"/>
      <c r="H20" s="264"/>
      <c r="I20" s="263" t="s">
        <v>51</v>
      </c>
      <c r="J20" s="263" t="s">
        <v>51</v>
      </c>
      <c r="K20" s="264" t="s">
        <v>4769</v>
      </c>
      <c r="L20" s="264"/>
      <c r="M20" s="261" t="s">
        <v>37</v>
      </c>
      <c r="N20" s="261" t="s">
        <v>292</v>
      </c>
      <c r="O20" s="261"/>
      <c r="P20" s="265"/>
      <c r="Q20" s="265"/>
      <c r="R20" s="262" t="s">
        <v>3012</v>
      </c>
      <c r="S20" s="262"/>
      <c r="T20" s="261" t="s">
        <v>1247</v>
      </c>
      <c r="U20" s="261"/>
      <c r="V20" s="261" t="s">
        <v>1442</v>
      </c>
      <c r="W20" s="265"/>
      <c r="X20" s="264" t="e">
        <f>INDEX([1]DATA!$Z$10:$Z$285,MATCH(#REF!,[1]DATA!$C$10:$C$285,0))</f>
        <v>#REF!</v>
      </c>
      <c r="Y20" s="261" t="s">
        <v>37</v>
      </c>
      <c r="Z20" s="261" t="s">
        <v>115</v>
      </c>
      <c r="AA20" s="261" t="s">
        <v>22</v>
      </c>
      <c r="AB20" s="261" t="s">
        <v>22</v>
      </c>
      <c r="AC20" s="261" t="s">
        <v>1455</v>
      </c>
      <c r="AD20" s="261" t="s">
        <v>1260</v>
      </c>
      <c r="AE20" s="261"/>
      <c r="AF20" s="265"/>
      <c r="AG20" s="261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8" t="s">
        <v>1042</v>
      </c>
      <c r="B21" s="259" t="s">
        <v>4770</v>
      </c>
      <c r="C21" s="260" t="s">
        <v>4604</v>
      </c>
      <c r="D21" s="261" t="s">
        <v>20</v>
      </c>
      <c r="E21" s="261" t="s">
        <v>227</v>
      </c>
      <c r="F21" s="261" t="s">
        <v>3221</v>
      </c>
      <c r="G21" s="263" t="s">
        <v>228</v>
      </c>
      <c r="H21" s="261" t="s">
        <v>35</v>
      </c>
      <c r="I21" s="263" t="s">
        <v>228</v>
      </c>
      <c r="J21" s="263" t="s">
        <v>228</v>
      </c>
      <c r="K21" s="261" t="s">
        <v>171</v>
      </c>
      <c r="L21" s="264"/>
      <c r="M21" s="261" t="s">
        <v>37</v>
      </c>
      <c r="N21" s="261" t="s">
        <v>229</v>
      </c>
      <c r="O21" s="261"/>
      <c r="P21" s="268"/>
      <c r="Q21" s="268"/>
      <c r="R21" s="261" t="s">
        <v>1483</v>
      </c>
      <c r="S21" s="270"/>
      <c r="T21" s="270" t="s">
        <v>1483</v>
      </c>
      <c r="U21" s="270"/>
      <c r="V21" s="270" t="s">
        <v>2872</v>
      </c>
      <c r="W21" s="268"/>
      <c r="X21" s="269" t="e">
        <f>INDEX([1]DATA!$Z$10:$Z$285,MATCH(B21,[1]DATA!$C$10:$C$285,0))</f>
        <v>#N/A</v>
      </c>
      <c r="Y21" s="270" t="s">
        <v>37</v>
      </c>
      <c r="Z21" s="270" t="s">
        <v>47</v>
      </c>
      <c r="AA21" s="270" t="s">
        <v>22</v>
      </c>
      <c r="AB21" s="270" t="s">
        <v>48</v>
      </c>
      <c r="AC21" s="261" t="s">
        <v>1455</v>
      </c>
      <c r="AD21" s="270" t="s">
        <v>1254</v>
      </c>
      <c r="AE21" s="270"/>
      <c r="AF21" s="268"/>
      <c r="AG21" s="261" t="s">
        <v>34</v>
      </c>
      <c r="AH21" s="2"/>
      <c r="AI21" s="2"/>
      <c r="AL21" s="2"/>
      <c r="BP21" s="16"/>
    </row>
    <row r="22" spans="1:68" ht="84" x14ac:dyDescent="0.3">
      <c r="A22" s="258" t="s">
        <v>1043</v>
      </c>
      <c r="B22" s="259" t="s">
        <v>4600</v>
      </c>
      <c r="C22" s="260" t="s">
        <v>4604</v>
      </c>
      <c r="D22" s="261" t="s">
        <v>20</v>
      </c>
      <c r="E22" s="261" t="s">
        <v>450</v>
      </c>
      <c r="F22" s="261" t="s">
        <v>1298</v>
      </c>
      <c r="G22" s="263" t="s">
        <v>212</v>
      </c>
      <c r="H22" s="261" t="s">
        <v>35</v>
      </c>
      <c r="I22" s="263" t="s">
        <v>246</v>
      </c>
      <c r="J22" s="263" t="s">
        <v>246</v>
      </c>
      <c r="K22" s="261" t="s">
        <v>153</v>
      </c>
      <c r="L22" s="264"/>
      <c r="M22" s="261" t="s">
        <v>79</v>
      </c>
      <c r="N22" s="261" t="s">
        <v>438</v>
      </c>
      <c r="O22" s="261"/>
      <c r="P22" s="265"/>
      <c r="Q22" s="265"/>
      <c r="R22" s="264" t="s">
        <v>1483</v>
      </c>
      <c r="S22" s="258" t="s">
        <v>3909</v>
      </c>
      <c r="T22" s="258" t="s">
        <v>1449</v>
      </c>
      <c r="U22" s="264"/>
      <c r="V22" s="264"/>
      <c r="W22" s="265"/>
      <c r="X22" s="264" t="e">
        <f>INDEX([1]DATA!$Z$10:$Z$285,MATCH(B22,[1]DATA!$C$10:$C$285,0))</f>
        <v>#N/A</v>
      </c>
      <c r="Y22" s="261" t="s">
        <v>79</v>
      </c>
      <c r="Z22" s="261" t="s">
        <v>47</v>
      </c>
      <c r="AA22" s="261" t="s">
        <v>22</v>
      </c>
      <c r="AB22" s="261" t="s">
        <v>4771</v>
      </c>
      <c r="AC22" s="261" t="s">
        <v>1455</v>
      </c>
      <c r="AD22" s="261" t="s">
        <v>60</v>
      </c>
      <c r="AE22" s="261"/>
      <c r="AF22" s="265"/>
      <c r="AG22" s="261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8" t="s">
        <v>1044</v>
      </c>
      <c r="B23" s="259" t="s">
        <v>4772</v>
      </c>
      <c r="C23" s="260" t="s">
        <v>4604</v>
      </c>
      <c r="D23" s="261" t="s">
        <v>20</v>
      </c>
      <c r="E23" s="261" t="s">
        <v>561</v>
      </c>
      <c r="F23" s="261" t="s">
        <v>1293</v>
      </c>
      <c r="G23" s="263"/>
      <c r="H23" s="264"/>
      <c r="I23" s="263" t="s">
        <v>105</v>
      </c>
      <c r="J23" s="263" t="s">
        <v>105</v>
      </c>
      <c r="K23" s="261" t="s">
        <v>2879</v>
      </c>
      <c r="L23" s="264"/>
      <c r="M23" s="261" t="s">
        <v>37</v>
      </c>
      <c r="N23" s="261" t="s">
        <v>110</v>
      </c>
      <c r="O23" s="261"/>
      <c r="P23" s="268"/>
      <c r="Q23" s="268"/>
      <c r="R23" s="273" t="s">
        <v>1489</v>
      </c>
      <c r="S23" s="270"/>
      <c r="T23" s="270" t="s">
        <v>1489</v>
      </c>
      <c r="U23" s="270"/>
      <c r="V23" s="270"/>
      <c r="W23" s="268"/>
      <c r="X23" s="269" t="e">
        <f>INDEX([1]DATA!$Z$10:$Z$285,MATCH(#REF!,[1]DATA!$C$10:$C$285,0))</f>
        <v>#REF!</v>
      </c>
      <c r="Y23" s="270" t="s">
        <v>37</v>
      </c>
      <c r="Z23" s="270" t="s">
        <v>47</v>
      </c>
      <c r="AA23" s="270" t="s">
        <v>22</v>
      </c>
      <c r="AB23" s="270" t="s">
        <v>22</v>
      </c>
      <c r="AC23" s="273" t="s">
        <v>1455</v>
      </c>
      <c r="AD23" s="270" t="s">
        <v>60</v>
      </c>
      <c r="AE23" s="270"/>
      <c r="AF23" s="268"/>
      <c r="AG23" s="261" t="s">
        <v>1243</v>
      </c>
      <c r="AH23" s="2"/>
      <c r="AI23" s="2"/>
      <c r="AL23" s="2"/>
      <c r="BP23" s="91" t="s">
        <v>4874</v>
      </c>
    </row>
    <row r="24" spans="1:68" ht="67.2" x14ac:dyDescent="0.3">
      <c r="A24" s="258" t="s">
        <v>1045</v>
      </c>
      <c r="B24" s="259" t="s">
        <v>4773</v>
      </c>
      <c r="C24" s="260" t="s">
        <v>4725</v>
      </c>
      <c r="D24" s="261" t="s">
        <v>54</v>
      </c>
      <c r="E24" s="261" t="s">
        <v>251</v>
      </c>
      <c r="F24" s="261" t="s">
        <v>1305</v>
      </c>
      <c r="G24" s="263" t="s">
        <v>252</v>
      </c>
      <c r="H24" s="261" t="s">
        <v>35</v>
      </c>
      <c r="I24" s="263" t="s">
        <v>252</v>
      </c>
      <c r="J24" s="263" t="s">
        <v>252</v>
      </c>
      <c r="K24" s="262" t="s">
        <v>153</v>
      </c>
      <c r="L24" s="264"/>
      <c r="M24" s="261" t="s">
        <v>37</v>
      </c>
      <c r="N24" s="261" t="s">
        <v>38</v>
      </c>
      <c r="O24" s="262" t="s">
        <v>2998</v>
      </c>
      <c r="P24" s="261" t="s">
        <v>1455</v>
      </c>
      <c r="Q24" s="261" t="s">
        <v>34</v>
      </c>
      <c r="R24" s="262" t="s">
        <v>2998</v>
      </c>
      <c r="S24" s="261" t="s">
        <v>1455</v>
      </c>
      <c r="T24" s="261" t="s">
        <v>34</v>
      </c>
      <c r="U24" s="271"/>
      <c r="V24" s="271"/>
      <c r="W24" s="271"/>
      <c r="X24" s="271"/>
      <c r="Y24" s="271"/>
      <c r="Z24" s="271"/>
      <c r="AA24" s="271"/>
      <c r="AB24" s="261" t="s">
        <v>39</v>
      </c>
      <c r="AC24" s="261" t="s">
        <v>1455</v>
      </c>
      <c r="AD24" s="271"/>
      <c r="AE24" s="271"/>
      <c r="AF24" s="271"/>
      <c r="AG24" s="261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8" t="s">
        <v>1046</v>
      </c>
      <c r="B25" s="259" t="s">
        <v>4774</v>
      </c>
      <c r="C25" s="260" t="s">
        <v>4568</v>
      </c>
      <c r="D25" s="261" t="s">
        <v>20</v>
      </c>
      <c r="E25" s="261" t="s">
        <v>288</v>
      </c>
      <c r="F25" s="261" t="s">
        <v>3221</v>
      </c>
      <c r="G25" s="263"/>
      <c r="H25" s="264"/>
      <c r="I25" s="263" t="s">
        <v>43</v>
      </c>
      <c r="J25" s="263" t="s">
        <v>43</v>
      </c>
      <c r="K25" s="264" t="s">
        <v>4775</v>
      </c>
      <c r="L25" s="264"/>
      <c r="M25" s="261" t="s">
        <v>79</v>
      </c>
      <c r="N25" s="261" t="s">
        <v>289</v>
      </c>
      <c r="O25" s="261"/>
      <c r="P25" s="268"/>
      <c r="Q25" s="268"/>
      <c r="R25" s="262" t="s">
        <v>3012</v>
      </c>
      <c r="S25" s="267"/>
      <c r="T25" s="269" t="s">
        <v>1450</v>
      </c>
      <c r="U25" s="267"/>
      <c r="V25" s="267" t="s">
        <v>1442</v>
      </c>
      <c r="W25" s="268"/>
      <c r="X25" s="269" t="e">
        <f>INDEX([1]DATA!$Z$10:$Z$285,MATCH(#REF!,[1]DATA!$C$10:$C$285,0))</f>
        <v>#REF!</v>
      </c>
      <c r="Y25" s="270" t="s">
        <v>79</v>
      </c>
      <c r="Z25" s="270" t="s">
        <v>115</v>
      </c>
      <c r="AA25" s="270" t="s">
        <v>22</v>
      </c>
      <c r="AB25" s="270" t="s">
        <v>22</v>
      </c>
      <c r="AC25" s="261" t="s">
        <v>2870</v>
      </c>
      <c r="AD25" s="270" t="s">
        <v>2868</v>
      </c>
      <c r="AE25" s="270"/>
      <c r="AF25" s="268"/>
      <c r="AG25" s="261" t="s">
        <v>1243</v>
      </c>
      <c r="AH25" s="2"/>
      <c r="AI25" s="2"/>
      <c r="AL25" s="2"/>
      <c r="BP25" s="16"/>
    </row>
    <row r="26" spans="1:68" ht="67.2" x14ac:dyDescent="0.3">
      <c r="A26" s="258" t="s">
        <v>1047</v>
      </c>
      <c r="B26" s="259" t="s">
        <v>4776</v>
      </c>
      <c r="C26" s="260" t="s">
        <v>4511</v>
      </c>
      <c r="D26" s="261" t="s">
        <v>20</v>
      </c>
      <c r="E26" s="261" t="s">
        <v>311</v>
      </c>
      <c r="F26" s="261" t="s">
        <v>1296</v>
      </c>
      <c r="G26" s="263"/>
      <c r="H26" s="261"/>
      <c r="I26" s="263" t="s">
        <v>123</v>
      </c>
      <c r="J26" s="263" t="s">
        <v>123</v>
      </c>
      <c r="K26" s="264" t="s">
        <v>4777</v>
      </c>
      <c r="L26" s="264"/>
      <c r="M26" s="261" t="s">
        <v>37</v>
      </c>
      <c r="N26" s="261" t="s">
        <v>314</v>
      </c>
      <c r="O26" s="261"/>
      <c r="P26" s="265"/>
      <c r="Q26" s="265"/>
      <c r="R26" s="261" t="s">
        <v>3020</v>
      </c>
      <c r="S26" s="262" t="s">
        <v>3909</v>
      </c>
      <c r="T26" s="261" t="s">
        <v>2867</v>
      </c>
      <c r="U26" s="261"/>
      <c r="V26" s="261"/>
      <c r="W26" s="265"/>
      <c r="X26" s="264" t="e">
        <f>INDEX([1]DATA!$Z$10:$Z$285,MATCH(#REF!,[1]DATA!$C$10:$C$285,0))</f>
        <v>#REF!</v>
      </c>
      <c r="Y26" s="261" t="s">
        <v>37</v>
      </c>
      <c r="Z26" s="261" t="s">
        <v>115</v>
      </c>
      <c r="AA26" s="261" t="s">
        <v>22</v>
      </c>
      <c r="AB26" s="261" t="s">
        <v>22</v>
      </c>
      <c r="AC26" s="261" t="s">
        <v>1455</v>
      </c>
      <c r="AD26" s="261" t="s">
        <v>60</v>
      </c>
      <c r="AE26" s="261"/>
      <c r="AF26" s="265"/>
      <c r="AG26" s="261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8" t="s">
        <v>1048</v>
      </c>
      <c r="B27" s="259" t="s">
        <v>4778</v>
      </c>
      <c r="C27" s="260" t="s">
        <v>4779</v>
      </c>
      <c r="D27" s="261" t="s">
        <v>54</v>
      </c>
      <c r="E27" s="261" t="s">
        <v>316</v>
      </c>
      <c r="F27" s="261" t="s">
        <v>1294</v>
      </c>
      <c r="G27" s="263"/>
      <c r="H27" s="261"/>
      <c r="I27" s="263" t="s">
        <v>139</v>
      </c>
      <c r="J27" s="263" t="s">
        <v>139</v>
      </c>
      <c r="K27" s="264" t="s">
        <v>4726</v>
      </c>
      <c r="L27" s="264"/>
      <c r="M27" s="261" t="s">
        <v>37</v>
      </c>
      <c r="N27" s="261" t="s">
        <v>318</v>
      </c>
      <c r="O27" s="261"/>
      <c r="P27" s="265"/>
      <c r="Q27" s="265"/>
      <c r="R27" s="262" t="s">
        <v>3035</v>
      </c>
      <c r="S27" s="262" t="s">
        <v>3909</v>
      </c>
      <c r="T27" s="262" t="s">
        <v>3095</v>
      </c>
      <c r="U27" s="261"/>
      <c r="V27" s="261"/>
      <c r="W27" s="265"/>
      <c r="X27" s="264" t="e">
        <f>INDEX([1]DATA!$Z$10:$Z$285,MATCH(#REF!,[1]DATA!$C$10:$C$285,0))</f>
        <v>#REF!</v>
      </c>
      <c r="Y27" s="261" t="s">
        <v>37</v>
      </c>
      <c r="Z27" s="261" t="s">
        <v>47</v>
      </c>
      <c r="AA27" s="261" t="s">
        <v>22</v>
      </c>
      <c r="AB27" s="261" t="s">
        <v>22</v>
      </c>
      <c r="AC27" s="261" t="s">
        <v>1321</v>
      </c>
      <c r="AD27" s="261" t="s">
        <v>1256</v>
      </c>
      <c r="AE27" s="261"/>
      <c r="AF27" s="265"/>
      <c r="AG27" s="261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8" t="s">
        <v>1049</v>
      </c>
      <c r="B28" s="259" t="s">
        <v>4780</v>
      </c>
      <c r="C28" s="260" t="s">
        <v>4781</v>
      </c>
      <c r="D28" s="261" t="s">
        <v>20</v>
      </c>
      <c r="E28" s="261" t="s">
        <v>219</v>
      </c>
      <c r="F28" s="261" t="s">
        <v>3217</v>
      </c>
      <c r="G28" s="263" t="s">
        <v>139</v>
      </c>
      <c r="H28" s="261" t="s">
        <v>35</v>
      </c>
      <c r="I28" s="263" t="s">
        <v>139</v>
      </c>
      <c r="J28" s="263" t="s">
        <v>220</v>
      </c>
      <c r="K28" s="261" t="s">
        <v>171</v>
      </c>
      <c r="L28" s="264"/>
      <c r="M28" s="261" t="s">
        <v>37</v>
      </c>
      <c r="N28" s="261" t="s">
        <v>221</v>
      </c>
      <c r="O28" s="261"/>
      <c r="P28" s="265"/>
      <c r="Q28" s="265"/>
      <c r="R28" s="262" t="s">
        <v>3045</v>
      </c>
      <c r="S28" s="262"/>
      <c r="T28" s="262" t="s">
        <v>2798</v>
      </c>
      <c r="U28" s="261"/>
      <c r="V28" s="261" t="s">
        <v>2872</v>
      </c>
      <c r="W28" s="265"/>
      <c r="X28" s="264" t="e">
        <f>INDEX([1]DATA!$Z$10:$Z$285,MATCH(B28,[1]DATA!$C$10:$C$285,0))</f>
        <v>#N/A</v>
      </c>
      <c r="Y28" s="261" t="s">
        <v>37</v>
      </c>
      <c r="Z28" s="261" t="s">
        <v>22</v>
      </c>
      <c r="AA28" s="261" t="s">
        <v>22</v>
      </c>
      <c r="AB28" s="261" t="s">
        <v>48</v>
      </c>
      <c r="AC28" s="261" t="s">
        <v>2870</v>
      </c>
      <c r="AD28" s="261"/>
      <c r="AE28" s="261"/>
      <c r="AF28" s="265"/>
      <c r="AG28" s="261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8" t="s">
        <v>1050</v>
      </c>
      <c r="B29" s="259" t="s">
        <v>4782</v>
      </c>
      <c r="C29" s="260" t="s">
        <v>4781</v>
      </c>
      <c r="D29" s="261" t="s">
        <v>20</v>
      </c>
      <c r="E29" s="261" t="s">
        <v>440</v>
      </c>
      <c r="F29" s="261" t="s">
        <v>3217</v>
      </c>
      <c r="G29" s="263"/>
      <c r="H29" s="261"/>
      <c r="I29" s="263" t="s">
        <v>246</v>
      </c>
      <c r="J29" s="263" t="s">
        <v>246</v>
      </c>
      <c r="K29" s="264" t="s">
        <v>4783</v>
      </c>
      <c r="L29" s="264"/>
      <c r="M29" s="261" t="s">
        <v>79</v>
      </c>
      <c r="N29" s="261" t="s">
        <v>438</v>
      </c>
      <c r="O29" s="261"/>
      <c r="P29" s="265"/>
      <c r="Q29" s="265"/>
      <c r="R29" s="262" t="s">
        <v>3044</v>
      </c>
      <c r="S29" s="262" t="s">
        <v>3909</v>
      </c>
      <c r="T29" s="261" t="s">
        <v>1247</v>
      </c>
      <c r="U29" s="262"/>
      <c r="V29" s="262" t="s">
        <v>1442</v>
      </c>
      <c r="W29" s="265"/>
      <c r="X29" s="264" t="e">
        <f>INDEX([1]DATA!$Z$10:$Z$285,MATCH(#REF!,[1]DATA!$C$10:$C$285,0))</f>
        <v>#REF!</v>
      </c>
      <c r="Y29" s="261" t="s">
        <v>79</v>
      </c>
      <c r="Z29" s="261" t="s">
        <v>22</v>
      </c>
      <c r="AA29" s="261" t="s">
        <v>22</v>
      </c>
      <c r="AB29" s="261" t="s">
        <v>22</v>
      </c>
      <c r="AC29" s="261" t="s">
        <v>2870</v>
      </c>
      <c r="AD29" s="261" t="s">
        <v>2868</v>
      </c>
      <c r="AE29" s="261"/>
      <c r="AF29" s="265"/>
      <c r="AG29" s="261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8" t="s">
        <v>1051</v>
      </c>
      <c r="B30" s="259" t="s">
        <v>4784</v>
      </c>
      <c r="C30" s="260" t="s">
        <v>4785</v>
      </c>
      <c r="D30" s="261" t="s">
        <v>20</v>
      </c>
      <c r="E30" s="261" t="s">
        <v>325</v>
      </c>
      <c r="F30" s="261" t="s">
        <v>1295</v>
      </c>
      <c r="G30" s="263"/>
      <c r="H30" s="261"/>
      <c r="I30" s="263" t="s">
        <v>139</v>
      </c>
      <c r="J30" s="263" t="s">
        <v>139</v>
      </c>
      <c r="K30" s="264" t="s">
        <v>4786</v>
      </c>
      <c r="L30" s="264"/>
      <c r="M30" s="261" t="s">
        <v>37</v>
      </c>
      <c r="N30" s="262" t="s">
        <v>4787</v>
      </c>
      <c r="O30" s="261"/>
      <c r="P30" s="268"/>
      <c r="Q30" s="268"/>
      <c r="R30" s="262" t="s">
        <v>3899</v>
      </c>
      <c r="S30" s="261"/>
      <c r="T30" s="261" t="s">
        <v>1483</v>
      </c>
      <c r="U30" s="262"/>
      <c r="V30" s="262" t="s">
        <v>1442</v>
      </c>
      <c r="W30" s="265"/>
      <c r="X30" s="264" t="e">
        <f>INDEX([1]DATA!$Z$10:$Z$285,MATCH(#REF!,[1]DATA!$C$10:$C$285,0))</f>
        <v>#REF!</v>
      </c>
      <c r="Y30" s="262" t="s">
        <v>3894</v>
      </c>
      <c r="Z30" s="261" t="s">
        <v>47</v>
      </c>
      <c r="AA30" s="261" t="s">
        <v>22</v>
      </c>
      <c r="AB30" s="261" t="s">
        <v>22</v>
      </c>
      <c r="AC30" s="261" t="s">
        <v>3931</v>
      </c>
      <c r="AD30" s="270" t="s">
        <v>37</v>
      </c>
      <c r="AE30" s="270"/>
      <c r="AF30" s="268"/>
      <c r="AG30" s="261" t="s">
        <v>3933</v>
      </c>
      <c r="AH30" s="2"/>
      <c r="AI30" s="2"/>
      <c r="AL30" s="2"/>
      <c r="BP30" s="16"/>
    </row>
    <row r="31" spans="1:68" ht="84" x14ac:dyDescent="0.3">
      <c r="A31" s="258" t="s">
        <v>1052</v>
      </c>
      <c r="B31" s="259" t="s">
        <v>4788</v>
      </c>
      <c r="C31" s="260" t="s">
        <v>4647</v>
      </c>
      <c r="D31" s="261" t="s">
        <v>20</v>
      </c>
      <c r="E31" s="261" t="s">
        <v>196</v>
      </c>
      <c r="F31" s="261" t="s">
        <v>1295</v>
      </c>
      <c r="G31" s="263" t="s">
        <v>43</v>
      </c>
      <c r="H31" s="261" t="s">
        <v>35</v>
      </c>
      <c r="I31" s="263" t="s">
        <v>43</v>
      </c>
      <c r="J31" s="263" t="s">
        <v>43</v>
      </c>
      <c r="K31" s="261" t="s">
        <v>171</v>
      </c>
      <c r="L31" s="264"/>
      <c r="M31" s="262" t="s">
        <v>3894</v>
      </c>
      <c r="N31" s="262" t="s">
        <v>3984</v>
      </c>
      <c r="O31" s="261"/>
      <c r="P31" s="268"/>
      <c r="Q31" s="268"/>
      <c r="R31" s="261" t="s">
        <v>4199</v>
      </c>
      <c r="S31" s="270"/>
      <c r="T31" s="270" t="s">
        <v>1252</v>
      </c>
      <c r="U31" s="267"/>
      <c r="V31" s="267" t="s">
        <v>1442</v>
      </c>
      <c r="W31" s="268"/>
      <c r="X31" s="269" t="e">
        <f>INDEX([1]DATA!$Z$10:$Z$285,MATCH(B31,[1]DATA!$C$10:$C$285,0))</f>
        <v>#N/A</v>
      </c>
      <c r="Y31" s="270" t="s">
        <v>37</v>
      </c>
      <c r="Z31" s="270" t="s">
        <v>47</v>
      </c>
      <c r="AA31" s="270" t="s">
        <v>22</v>
      </c>
      <c r="AB31" s="270" t="s">
        <v>39</v>
      </c>
      <c r="AC31" s="261" t="s">
        <v>3833</v>
      </c>
      <c r="AD31" s="270" t="s">
        <v>37</v>
      </c>
      <c r="AE31" s="270" t="s">
        <v>1312</v>
      </c>
      <c r="AF31" s="268"/>
      <c r="AG31" s="261" t="s">
        <v>3933</v>
      </c>
      <c r="AH31" s="2"/>
      <c r="AI31" s="2"/>
      <c r="AL31" s="2"/>
      <c r="BP31" s="16"/>
    </row>
    <row r="32" spans="1:68" ht="84" x14ac:dyDescent="0.3">
      <c r="A32" s="258" t="s">
        <v>1053</v>
      </c>
      <c r="B32" s="259" t="s">
        <v>4788</v>
      </c>
      <c r="C32" s="260" t="s">
        <v>4789</v>
      </c>
      <c r="D32" s="261" t="s">
        <v>20</v>
      </c>
      <c r="E32" s="261" t="s">
        <v>147</v>
      </c>
      <c r="F32" s="261" t="s">
        <v>1301</v>
      </c>
      <c r="G32" s="263" t="s">
        <v>113</v>
      </c>
      <c r="H32" s="261" t="s">
        <v>35</v>
      </c>
      <c r="I32" s="263" t="s">
        <v>148</v>
      </c>
      <c r="J32" s="263" t="s">
        <v>113</v>
      </c>
      <c r="K32" s="261" t="s">
        <v>68</v>
      </c>
      <c r="L32" s="264"/>
      <c r="M32" s="261" t="s">
        <v>37</v>
      </c>
      <c r="N32" s="261" t="s">
        <v>150</v>
      </c>
      <c r="O32" s="261"/>
      <c r="P32" s="265"/>
      <c r="Q32" s="265"/>
      <c r="R32" s="262" t="s">
        <v>2999</v>
      </c>
      <c r="S32" s="262" t="s">
        <v>3909</v>
      </c>
      <c r="T32" s="261" t="s">
        <v>1255</v>
      </c>
      <c r="U32" s="261"/>
      <c r="V32" s="261"/>
      <c r="W32" s="265"/>
      <c r="X32" s="264" t="e">
        <f>INDEX([1]DATA!$Z$10:$Z$285,MATCH(B32,[1]DATA!$C$10:$C$285,0))</f>
        <v>#N/A</v>
      </c>
      <c r="Y32" s="261" t="s">
        <v>37</v>
      </c>
      <c r="Z32" s="261" t="s">
        <v>47</v>
      </c>
      <c r="AA32" s="261" t="s">
        <v>22</v>
      </c>
      <c r="AB32" s="261" t="s">
        <v>2876</v>
      </c>
      <c r="AC32" s="261" t="s">
        <v>1455</v>
      </c>
      <c r="AD32" s="261" t="s">
        <v>1455</v>
      </c>
      <c r="AE32" s="261"/>
      <c r="AF32" s="265"/>
      <c r="AG32" s="261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8" t="s">
        <v>1054</v>
      </c>
      <c r="B33" s="259" t="s">
        <v>4790</v>
      </c>
      <c r="C33" s="260" t="s">
        <v>4791</v>
      </c>
      <c r="D33" s="261" t="s">
        <v>20</v>
      </c>
      <c r="E33" s="261" t="s">
        <v>87</v>
      </c>
      <c r="F33" s="261" t="s">
        <v>1304</v>
      </c>
      <c r="G33" s="263" t="s">
        <v>89</v>
      </c>
      <c r="H33" s="261" t="s">
        <v>35</v>
      </c>
      <c r="I33" s="263" t="s">
        <v>89</v>
      </c>
      <c r="J33" s="263" t="s">
        <v>89</v>
      </c>
      <c r="K33" s="261" t="s">
        <v>4792</v>
      </c>
      <c r="L33" s="264">
        <v>0.45</v>
      </c>
      <c r="M33" s="261" t="s">
        <v>37</v>
      </c>
      <c r="N33" s="261" t="s">
        <v>38</v>
      </c>
      <c r="O33" s="261"/>
      <c r="P33" s="265"/>
      <c r="Q33" s="265"/>
      <c r="R33" s="261" t="s">
        <v>1483</v>
      </c>
      <c r="S33" s="258" t="s">
        <v>3909</v>
      </c>
      <c r="T33" s="261" t="s">
        <v>1483</v>
      </c>
      <c r="U33" s="261"/>
      <c r="V33" s="261"/>
      <c r="W33" s="265"/>
      <c r="X33" s="264" t="e">
        <f>INDEX([1]DATA!$Z$10:$Z$285,MATCH(B33,[1]DATA!$C$10:$C$285,0))</f>
        <v>#N/A</v>
      </c>
      <c r="Y33" s="261" t="s">
        <v>37</v>
      </c>
      <c r="Z33" s="261" t="s">
        <v>47</v>
      </c>
      <c r="AA33" s="261" t="s">
        <v>22</v>
      </c>
      <c r="AB33" s="261" t="s">
        <v>39</v>
      </c>
      <c r="AC33" s="261" t="s">
        <v>2870</v>
      </c>
      <c r="AD33" s="261" t="s">
        <v>2868</v>
      </c>
      <c r="AE33" s="261"/>
      <c r="AF33" s="265"/>
      <c r="AG33" s="261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8" t="s">
        <v>1055</v>
      </c>
      <c r="B34" s="259" t="s">
        <v>4793</v>
      </c>
      <c r="C34" s="260" t="s">
        <v>4794</v>
      </c>
      <c r="D34" s="261" t="s">
        <v>20</v>
      </c>
      <c r="E34" s="261" t="s">
        <v>100</v>
      </c>
      <c r="F34" s="261" t="s">
        <v>1300</v>
      </c>
      <c r="G34" s="263" t="s">
        <v>102</v>
      </c>
      <c r="H34" s="264" t="s">
        <v>35</v>
      </c>
      <c r="I34" s="263" t="s">
        <v>103</v>
      </c>
      <c r="J34" s="263" t="s">
        <v>102</v>
      </c>
      <c r="K34" s="261" t="s">
        <v>68</v>
      </c>
      <c r="L34" s="264"/>
      <c r="M34" s="261" t="s">
        <v>79</v>
      </c>
      <c r="N34" s="261" t="s">
        <v>46</v>
      </c>
      <c r="O34" s="261"/>
      <c r="P34" s="265"/>
      <c r="Q34" s="265"/>
      <c r="R34" s="262" t="s">
        <v>3013</v>
      </c>
      <c r="S34" s="258" t="s">
        <v>3909</v>
      </c>
      <c r="T34" s="261" t="s">
        <v>1252</v>
      </c>
      <c r="U34" s="262"/>
      <c r="V34" s="262" t="s">
        <v>1442</v>
      </c>
      <c r="W34" s="265"/>
      <c r="X34" s="264" t="e">
        <f>INDEX([1]DATA!$Z$10:$Z$285,MATCH(B34,[1]DATA!$C$10:$C$285,0))</f>
        <v>#N/A</v>
      </c>
      <c r="Y34" s="261" t="s">
        <v>79</v>
      </c>
      <c r="Z34" s="261" t="s">
        <v>47</v>
      </c>
      <c r="AA34" s="261" t="s">
        <v>22</v>
      </c>
      <c r="AB34" s="261" t="s">
        <v>48</v>
      </c>
      <c r="AC34" s="261" t="s">
        <v>2870</v>
      </c>
      <c r="AD34" s="261" t="s">
        <v>3282</v>
      </c>
      <c r="AE34" s="261"/>
      <c r="AF34" s="265"/>
      <c r="AG34" s="261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8" t="s">
        <v>1056</v>
      </c>
      <c r="B35" s="259" t="s">
        <v>4795</v>
      </c>
      <c r="C35" s="260" t="s">
        <v>4796</v>
      </c>
      <c r="D35" s="261" t="s">
        <v>54</v>
      </c>
      <c r="E35" s="261" t="s">
        <v>71</v>
      </c>
      <c r="F35" s="261" t="s">
        <v>1296</v>
      </c>
      <c r="G35" s="263" t="s">
        <v>72</v>
      </c>
      <c r="H35" s="261" t="s">
        <v>35</v>
      </c>
      <c r="I35" s="263" t="s">
        <v>73</v>
      </c>
      <c r="J35" s="263" t="s">
        <v>72</v>
      </c>
      <c r="K35" s="261" t="s">
        <v>74</v>
      </c>
      <c r="L35" s="264"/>
      <c r="M35" s="261" t="s">
        <v>37</v>
      </c>
      <c r="N35" s="261" t="s">
        <v>77</v>
      </c>
      <c r="O35" s="261"/>
      <c r="P35" s="265"/>
      <c r="Q35" s="265"/>
      <c r="R35" s="261" t="s">
        <v>1272</v>
      </c>
      <c r="S35" s="262" t="s">
        <v>3909</v>
      </c>
      <c r="T35" s="261" t="s">
        <v>1272</v>
      </c>
      <c r="U35" s="261"/>
      <c r="V35" s="261"/>
      <c r="W35" s="265"/>
      <c r="X35" s="264" t="e">
        <f>INDEX([1]DATA!$Z$10:$Z$285,MATCH(B35,[1]DATA!$C$10:$C$285,0))</f>
        <v>#N/A</v>
      </c>
      <c r="Y35" s="261" t="s">
        <v>37</v>
      </c>
      <c r="Z35" s="261" t="s">
        <v>47</v>
      </c>
      <c r="AA35" s="261" t="s">
        <v>22</v>
      </c>
      <c r="AB35" s="261" t="s">
        <v>48</v>
      </c>
      <c r="AC35" s="261" t="s">
        <v>2870</v>
      </c>
      <c r="AD35" s="261" t="s">
        <v>3238</v>
      </c>
      <c r="AE35" s="261"/>
      <c r="AF35" s="265"/>
      <c r="AG35" s="261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8" t="s">
        <v>1057</v>
      </c>
      <c r="B36" s="259" t="s">
        <v>4797</v>
      </c>
      <c r="C36" s="260" t="s">
        <v>4569</v>
      </c>
      <c r="D36" s="261" t="s">
        <v>54</v>
      </c>
      <c r="E36" s="261" t="s">
        <v>302</v>
      </c>
      <c r="F36" s="261" t="s">
        <v>1295</v>
      </c>
      <c r="G36" s="263"/>
      <c r="H36" s="261"/>
      <c r="I36" s="263" t="s">
        <v>113</v>
      </c>
      <c r="J36" s="263" t="s">
        <v>113</v>
      </c>
      <c r="K36" s="264" t="s">
        <v>4798</v>
      </c>
      <c r="L36" s="264"/>
      <c r="M36" s="261" t="s">
        <v>37</v>
      </c>
      <c r="N36" s="261" t="s">
        <v>141</v>
      </c>
      <c r="O36" s="261"/>
      <c r="P36" s="265"/>
      <c r="Q36" s="265"/>
      <c r="R36" s="261" t="s">
        <v>3060</v>
      </c>
      <c r="S36" s="261" t="s">
        <v>3909</v>
      </c>
      <c r="T36" s="261" t="s">
        <v>1483</v>
      </c>
      <c r="U36" s="262"/>
      <c r="V36" s="262" t="s">
        <v>1442</v>
      </c>
      <c r="W36" s="265"/>
      <c r="X36" s="264" t="e">
        <f>INDEX([1]DATA!$Z$10:$Z$285,MATCH(#REF!,[1]DATA!$C$10:$C$285,0))</f>
        <v>#REF!</v>
      </c>
      <c r="Y36" s="261" t="s">
        <v>37</v>
      </c>
      <c r="Z36" s="261" t="s">
        <v>47</v>
      </c>
      <c r="AA36" s="261" t="s">
        <v>22</v>
      </c>
      <c r="AB36" s="261" t="s">
        <v>22</v>
      </c>
      <c r="AC36" s="261" t="s">
        <v>3931</v>
      </c>
      <c r="AD36" s="261" t="s">
        <v>37</v>
      </c>
      <c r="AE36" s="261" t="s">
        <v>1312</v>
      </c>
      <c r="AF36" s="265"/>
      <c r="AG36" s="261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8" t="s">
        <v>1058</v>
      </c>
      <c r="B37" s="259" t="s">
        <v>4799</v>
      </c>
      <c r="C37" s="260" t="s">
        <v>4800</v>
      </c>
      <c r="D37" s="261" t="s">
        <v>20</v>
      </c>
      <c r="E37" s="261" t="s">
        <v>159</v>
      </c>
      <c r="F37" s="261" t="s">
        <v>1298</v>
      </c>
      <c r="G37" s="263" t="s">
        <v>160</v>
      </c>
      <c r="H37" s="261" t="s">
        <v>35</v>
      </c>
      <c r="I37" s="263" t="s">
        <v>160</v>
      </c>
      <c r="J37" s="263" t="s">
        <v>160</v>
      </c>
      <c r="K37" s="261" t="s">
        <v>153</v>
      </c>
      <c r="L37" s="264"/>
      <c r="M37" s="261" t="s">
        <v>37</v>
      </c>
      <c r="N37" s="261" t="s">
        <v>38</v>
      </c>
      <c r="O37" s="261" t="s">
        <v>34</v>
      </c>
      <c r="P37" s="271"/>
      <c r="Q37" s="271"/>
      <c r="R37" s="261" t="s">
        <v>1257</v>
      </c>
      <c r="S37" s="271"/>
      <c r="T37" s="271"/>
      <c r="U37" s="271"/>
      <c r="V37" s="271"/>
      <c r="W37" s="271"/>
      <c r="X37" s="271"/>
      <c r="Y37" s="271"/>
      <c r="Z37" s="271"/>
      <c r="AA37" s="271"/>
      <c r="AB37" s="261" t="s">
        <v>39</v>
      </c>
      <c r="AC37" s="261" t="s">
        <v>2870</v>
      </c>
      <c r="AD37" s="271"/>
      <c r="AE37" s="271"/>
      <c r="AF37" s="271"/>
      <c r="AG37" s="261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6"/>
      <c r="BP37" s="16"/>
    </row>
    <row r="38" spans="1:68" ht="100.8" x14ac:dyDescent="0.3">
      <c r="A38" s="258" t="s">
        <v>1059</v>
      </c>
      <c r="B38" s="259" t="s">
        <v>4801</v>
      </c>
      <c r="C38" s="260" t="s">
        <v>4596</v>
      </c>
      <c r="D38" s="261" t="s">
        <v>20</v>
      </c>
      <c r="E38" s="261" t="s">
        <v>277</v>
      </c>
      <c r="F38" s="261" t="s">
        <v>1298</v>
      </c>
      <c r="G38" s="263"/>
      <c r="H38" s="261"/>
      <c r="I38" s="263" t="s">
        <v>278</v>
      </c>
      <c r="J38" s="263" t="s">
        <v>278</v>
      </c>
      <c r="K38" s="261" t="s">
        <v>254</v>
      </c>
      <c r="L38" s="264"/>
      <c r="M38" s="261" t="s">
        <v>79</v>
      </c>
      <c r="N38" s="261" t="s">
        <v>280</v>
      </c>
      <c r="O38" s="264" t="e">
        <f>INDEX([1]DATA!$X$10:$X$285,MATCH(#REF!,[1]DATA!$C$10:$C$285,0))</f>
        <v>#REF!</v>
      </c>
      <c r="P38" s="261" t="s">
        <v>280</v>
      </c>
      <c r="Q38" s="265"/>
      <c r="R38" s="258" t="s">
        <v>3009</v>
      </c>
      <c r="S38" s="258" t="s">
        <v>3909</v>
      </c>
      <c r="T38" s="258" t="s">
        <v>1451</v>
      </c>
      <c r="U38" s="258"/>
      <c r="V38" s="258" t="s">
        <v>1442</v>
      </c>
      <c r="W38" s="265"/>
      <c r="X38" s="264" t="e">
        <f>INDEX([1]DATA!$Z$10:$Z$285,MATCH(#REF!,[1]DATA!$C$10:$C$285,0))</f>
        <v>#REF!</v>
      </c>
      <c r="Y38" s="261" t="s">
        <v>79</v>
      </c>
      <c r="Z38" s="261" t="s">
        <v>47</v>
      </c>
      <c r="AA38" s="261" t="s">
        <v>22</v>
      </c>
      <c r="AB38" s="261" t="s">
        <v>22</v>
      </c>
      <c r="AC38" s="261" t="s">
        <v>2870</v>
      </c>
      <c r="AD38" s="261" t="s">
        <v>2800</v>
      </c>
      <c r="AE38" s="261"/>
      <c r="AF38" s="265"/>
      <c r="AG38" s="264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8" t="s">
        <v>1060</v>
      </c>
      <c r="B39" s="259" t="s">
        <v>4802</v>
      </c>
      <c r="C39" s="260" t="s">
        <v>4640</v>
      </c>
      <c r="D39" s="261" t="s">
        <v>20</v>
      </c>
      <c r="E39" s="261" t="s">
        <v>264</v>
      </c>
      <c r="F39" s="261" t="s">
        <v>3219</v>
      </c>
      <c r="G39" s="263" t="s">
        <v>265</v>
      </c>
      <c r="H39" s="261" t="s">
        <v>35</v>
      </c>
      <c r="I39" s="263" t="s">
        <v>265</v>
      </c>
      <c r="J39" s="263" t="s">
        <v>265</v>
      </c>
      <c r="K39" s="262" t="s">
        <v>171</v>
      </c>
      <c r="L39" s="258" t="s">
        <v>3312</v>
      </c>
      <c r="M39" s="261" t="s">
        <v>37</v>
      </c>
      <c r="N39" s="261" t="s">
        <v>268</v>
      </c>
      <c r="O39" s="261"/>
      <c r="P39" s="265"/>
      <c r="Q39" s="265"/>
      <c r="R39" s="261" t="s">
        <v>3070</v>
      </c>
      <c r="S39" s="262" t="s">
        <v>3909</v>
      </c>
      <c r="T39" s="261" t="s">
        <v>1247</v>
      </c>
      <c r="U39" s="262"/>
      <c r="V39" s="262" t="s">
        <v>1442</v>
      </c>
      <c r="W39" s="265"/>
      <c r="X39" s="264" t="e">
        <f>INDEX([1]DATA!$Z$10:$Z$285,MATCH(B39,[1]DATA!$C$10:$C$285,0))</f>
        <v>#N/A</v>
      </c>
      <c r="Y39" s="261" t="s">
        <v>37</v>
      </c>
      <c r="Z39" s="261" t="s">
        <v>47</v>
      </c>
      <c r="AA39" s="261" t="s">
        <v>22</v>
      </c>
      <c r="AB39" s="261" t="s">
        <v>4868</v>
      </c>
      <c r="AC39" s="261" t="s">
        <v>3833</v>
      </c>
      <c r="AD39" s="261" t="s">
        <v>79</v>
      </c>
      <c r="AE39" s="261"/>
      <c r="AF39" s="265"/>
      <c r="AG39" s="261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8" t="s">
        <v>1061</v>
      </c>
      <c r="B40" s="259" t="s">
        <v>4803</v>
      </c>
      <c r="C40" s="260" t="s">
        <v>4804</v>
      </c>
      <c r="D40" s="261" t="s">
        <v>20</v>
      </c>
      <c r="E40" s="261" t="s">
        <v>306</v>
      </c>
      <c r="F40" s="261" t="s">
        <v>3218</v>
      </c>
      <c r="G40" s="263"/>
      <c r="H40" s="261"/>
      <c r="I40" s="263" t="s">
        <v>113</v>
      </c>
      <c r="J40" s="263" t="s">
        <v>113</v>
      </c>
      <c r="K40" s="264" t="s">
        <v>4805</v>
      </c>
      <c r="L40" s="264"/>
      <c r="M40" s="262" t="s">
        <v>37</v>
      </c>
      <c r="N40" s="262" t="s">
        <v>307</v>
      </c>
      <c r="O40" s="261"/>
      <c r="P40" s="265"/>
      <c r="Q40" s="265"/>
      <c r="R40" s="261" t="s">
        <v>3070</v>
      </c>
      <c r="S40" s="261"/>
      <c r="T40" s="261"/>
      <c r="U40" s="262"/>
      <c r="V40" s="261"/>
      <c r="W40" s="265"/>
      <c r="X40" s="264"/>
      <c r="Y40" s="261"/>
      <c r="Z40" s="261"/>
      <c r="AA40" s="261"/>
      <c r="AB40" s="261"/>
      <c r="AC40" s="261" t="s">
        <v>1321</v>
      </c>
      <c r="AD40" s="261" t="s">
        <v>1267</v>
      </c>
      <c r="AE40" s="261"/>
      <c r="AF40" s="265"/>
      <c r="AG40" s="261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8" t="s">
        <v>1062</v>
      </c>
      <c r="B41" s="259" t="s">
        <v>4806</v>
      </c>
      <c r="C41" s="260" t="s">
        <v>4541</v>
      </c>
      <c r="D41" s="261" t="s">
        <v>54</v>
      </c>
      <c r="E41" s="261" t="s">
        <v>257</v>
      </c>
      <c r="F41" s="261" t="s">
        <v>1294</v>
      </c>
      <c r="G41" s="263"/>
      <c r="H41" s="261"/>
      <c r="I41" s="263" t="s">
        <v>258</v>
      </c>
      <c r="J41" s="263" t="s">
        <v>258</v>
      </c>
      <c r="K41" s="264" t="s">
        <v>4807</v>
      </c>
      <c r="L41" s="264"/>
      <c r="M41" s="261" t="s">
        <v>37</v>
      </c>
      <c r="N41" s="261" t="s">
        <v>762</v>
      </c>
      <c r="O41" s="261"/>
      <c r="P41" s="265"/>
      <c r="Q41" s="265"/>
      <c r="R41" s="261" t="s">
        <v>1244</v>
      </c>
      <c r="S41" s="261" t="s">
        <v>3909</v>
      </c>
      <c r="T41" s="261" t="s">
        <v>1253</v>
      </c>
      <c r="U41" s="261"/>
      <c r="V41" s="261"/>
      <c r="W41" s="265"/>
      <c r="X41" s="264" t="e">
        <f>INDEX([1]DATA!$Z$10:$Z$285,MATCH(#REF!,[1]DATA!$C$10:$C$285,0))</f>
        <v>#REF!</v>
      </c>
      <c r="Y41" s="261" t="s">
        <v>37</v>
      </c>
      <c r="Z41" s="261" t="s">
        <v>47</v>
      </c>
      <c r="AA41" s="261" t="s">
        <v>22</v>
      </c>
      <c r="AB41" s="261" t="s">
        <v>22</v>
      </c>
      <c r="AC41" s="261" t="s">
        <v>1455</v>
      </c>
      <c r="AD41" s="261" t="s">
        <v>1277</v>
      </c>
      <c r="AE41" s="261"/>
      <c r="AF41" s="265"/>
      <c r="AG41" s="261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8" t="s">
        <v>1063</v>
      </c>
      <c r="B42" s="259" t="s">
        <v>4808</v>
      </c>
      <c r="C42" s="260" t="s">
        <v>4532</v>
      </c>
      <c r="D42" s="261" t="s">
        <v>20</v>
      </c>
      <c r="E42" s="261" t="s">
        <v>201</v>
      </c>
      <c r="F42" s="261" t="s">
        <v>1305</v>
      </c>
      <c r="G42" s="263" t="s">
        <v>202</v>
      </c>
      <c r="H42" s="261" t="s">
        <v>35</v>
      </c>
      <c r="I42" s="263" t="s">
        <v>128</v>
      </c>
      <c r="J42" s="263" t="s">
        <v>43</v>
      </c>
      <c r="K42" s="261" t="s">
        <v>153</v>
      </c>
      <c r="L42" s="264"/>
      <c r="M42" s="261" t="s">
        <v>37</v>
      </c>
      <c r="N42" s="261" t="s">
        <v>204</v>
      </c>
      <c r="O42" s="261"/>
      <c r="P42" s="265"/>
      <c r="Q42" s="265"/>
      <c r="R42" s="262" t="s">
        <v>1270</v>
      </c>
      <c r="S42" s="262"/>
      <c r="T42" s="261" t="s">
        <v>1488</v>
      </c>
      <c r="U42" s="261"/>
      <c r="V42" s="261"/>
      <c r="W42" s="265"/>
      <c r="X42" s="264" t="e">
        <f>INDEX([1]DATA!$Z$10:$Z$285,MATCH(B42,[1]DATA!$C$10:$C$285,0))</f>
        <v>#N/A</v>
      </c>
      <c r="Y42" s="261" t="s">
        <v>37</v>
      </c>
      <c r="Z42" s="261" t="s">
        <v>47</v>
      </c>
      <c r="AA42" s="261" t="s">
        <v>22</v>
      </c>
      <c r="AB42" s="261" t="s">
        <v>2876</v>
      </c>
      <c r="AC42" s="261" t="s">
        <v>2870</v>
      </c>
      <c r="AD42" s="261" t="s">
        <v>3932</v>
      </c>
      <c r="AE42" s="261"/>
      <c r="AF42" s="265"/>
      <c r="AG42" s="261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8" t="s">
        <v>1064</v>
      </c>
      <c r="B43" s="259" t="s">
        <v>4809</v>
      </c>
      <c r="C43" s="260" t="s">
        <v>4543</v>
      </c>
      <c r="D43" s="261" t="s">
        <v>54</v>
      </c>
      <c r="E43" s="261" t="s">
        <v>270</v>
      </c>
      <c r="F43" s="261" t="s">
        <v>1296</v>
      </c>
      <c r="G43" s="263"/>
      <c r="H43" s="261"/>
      <c r="I43" s="263" t="s">
        <v>272</v>
      </c>
      <c r="J43" s="263" t="s">
        <v>272</v>
      </c>
      <c r="K43" s="264" t="s">
        <v>4810</v>
      </c>
      <c r="L43" s="264"/>
      <c r="M43" s="261" t="s">
        <v>37</v>
      </c>
      <c r="N43" s="261" t="s">
        <v>274</v>
      </c>
      <c r="O43" s="261"/>
      <c r="P43" s="265"/>
      <c r="Q43" s="265"/>
      <c r="R43" s="262" t="s">
        <v>3903</v>
      </c>
      <c r="S43" s="262" t="s">
        <v>3909</v>
      </c>
      <c r="T43" s="261" t="s">
        <v>1248</v>
      </c>
      <c r="U43" s="261"/>
      <c r="V43" s="261"/>
      <c r="W43" s="265"/>
      <c r="X43" s="264" t="e">
        <f>INDEX([1]DATA!$Z$10:$Z$285,MATCH(#REF!,[1]DATA!$C$10:$C$285,0))</f>
        <v>#REF!</v>
      </c>
      <c r="Y43" s="261" t="s">
        <v>37</v>
      </c>
      <c r="Z43" s="261" t="s">
        <v>47</v>
      </c>
      <c r="AA43" s="261" t="s">
        <v>22</v>
      </c>
      <c r="AB43" s="261" t="s">
        <v>22</v>
      </c>
      <c r="AC43" s="261" t="s">
        <v>2870</v>
      </c>
      <c r="AD43" s="261" t="s">
        <v>2868</v>
      </c>
      <c r="AE43" s="261"/>
      <c r="AF43" s="265"/>
      <c r="AG43" s="261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8" t="s">
        <v>1065</v>
      </c>
      <c r="B44" s="259" t="s">
        <v>4811</v>
      </c>
      <c r="C44" s="260" t="s">
        <v>4543</v>
      </c>
      <c r="D44" s="261" t="s">
        <v>54</v>
      </c>
      <c r="E44" s="261" t="s">
        <v>282</v>
      </c>
      <c r="F44" s="261" t="s">
        <v>1296</v>
      </c>
      <c r="G44" s="263" t="s">
        <v>43</v>
      </c>
      <c r="H44" s="261" t="s">
        <v>35</v>
      </c>
      <c r="I44" s="263" t="s">
        <v>43</v>
      </c>
      <c r="J44" s="263" t="s">
        <v>43</v>
      </c>
      <c r="K44" s="261" t="s">
        <v>171</v>
      </c>
      <c r="L44" s="264"/>
      <c r="M44" s="261" t="s">
        <v>37</v>
      </c>
      <c r="N44" s="261" t="s">
        <v>284</v>
      </c>
      <c r="O44" s="261"/>
      <c r="P44" s="265"/>
      <c r="Q44" s="265"/>
      <c r="R44" s="261" t="s">
        <v>3020</v>
      </c>
      <c r="S44" s="262" t="s">
        <v>3909</v>
      </c>
      <c r="T44" s="261" t="s">
        <v>1272</v>
      </c>
      <c r="U44" s="261"/>
      <c r="V44" s="261"/>
      <c r="W44" s="265"/>
      <c r="X44" s="264" t="e">
        <f>INDEX([1]DATA!$Z$10:$Z$285,MATCH(B44,[1]DATA!$C$10:$C$285,0))</f>
        <v>#N/A</v>
      </c>
      <c r="Y44" s="261" t="s">
        <v>37</v>
      </c>
      <c r="Z44" s="261" t="s">
        <v>47</v>
      </c>
      <c r="AA44" s="261" t="s">
        <v>22</v>
      </c>
      <c r="AB44" s="261" t="s">
        <v>4868</v>
      </c>
      <c r="AC44" s="261" t="s">
        <v>2870</v>
      </c>
      <c r="AD44" s="261" t="s">
        <v>2868</v>
      </c>
      <c r="AE44" s="261"/>
      <c r="AF44" s="265"/>
      <c r="AG44" s="261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8" t="s">
        <v>1066</v>
      </c>
      <c r="B45" s="259" t="s">
        <v>4812</v>
      </c>
      <c r="C45" s="260" t="s">
        <v>4813</v>
      </c>
      <c r="D45" s="261" t="s">
        <v>20</v>
      </c>
      <c r="E45" s="261" t="s">
        <v>112</v>
      </c>
      <c r="F45" s="261" t="s">
        <v>1293</v>
      </c>
      <c r="G45" s="263" t="s">
        <v>113</v>
      </c>
      <c r="H45" s="264" t="s">
        <v>35</v>
      </c>
      <c r="I45" s="263" t="s">
        <v>108</v>
      </c>
      <c r="J45" s="263" t="s">
        <v>113</v>
      </c>
      <c r="K45" s="261" t="s">
        <v>74</v>
      </c>
      <c r="L45" s="264"/>
      <c r="M45" s="261" t="s">
        <v>30</v>
      </c>
      <c r="N45" s="261" t="s">
        <v>110</v>
      </c>
      <c r="O45" s="261"/>
      <c r="P45" s="265"/>
      <c r="Q45" s="265"/>
      <c r="R45" s="261" t="s">
        <v>1268</v>
      </c>
      <c r="S45" s="261" t="s">
        <v>3909</v>
      </c>
      <c r="T45" s="261" t="s">
        <v>1268</v>
      </c>
      <c r="U45" s="261"/>
      <c r="V45" s="261"/>
      <c r="W45" s="265"/>
      <c r="X45" s="264" t="e">
        <f>INDEX([1]DATA!$Z$10:$Z$285,MATCH(B45,[1]DATA!$C$10:$C$285,0))</f>
        <v>#N/A</v>
      </c>
      <c r="Y45" s="261" t="s">
        <v>30</v>
      </c>
      <c r="Z45" s="261" t="s">
        <v>47</v>
      </c>
      <c r="AA45" s="261" t="s">
        <v>22</v>
      </c>
      <c r="AB45" s="261" t="s">
        <v>48</v>
      </c>
      <c r="AC45" s="261" t="s">
        <v>1312</v>
      </c>
      <c r="AD45" s="261" t="s">
        <v>1312</v>
      </c>
      <c r="AE45" s="261" t="s">
        <v>1312</v>
      </c>
      <c r="AF45" s="265"/>
      <c r="AG45" s="261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4873</v>
      </c>
    </row>
    <row r="46" spans="1:68" ht="67.2" x14ac:dyDescent="0.3">
      <c r="A46" s="258" t="s">
        <v>1067</v>
      </c>
      <c r="B46" s="259" t="s">
        <v>4814</v>
      </c>
      <c r="C46" s="260" t="s">
        <v>4813</v>
      </c>
      <c r="D46" s="261" t="s">
        <v>20</v>
      </c>
      <c r="E46" s="261" t="s">
        <v>175</v>
      </c>
      <c r="F46" s="261" t="s">
        <v>1304</v>
      </c>
      <c r="G46" s="263" t="s">
        <v>89</v>
      </c>
      <c r="H46" s="261" t="s">
        <v>35</v>
      </c>
      <c r="I46" s="263" t="s">
        <v>89</v>
      </c>
      <c r="J46" s="263" t="s">
        <v>89</v>
      </c>
      <c r="K46" s="261" t="s">
        <v>4815</v>
      </c>
      <c r="L46" s="264">
        <v>0.35</v>
      </c>
      <c r="M46" s="262" t="s">
        <v>3894</v>
      </c>
      <c r="N46" s="262" t="s">
        <v>3982</v>
      </c>
      <c r="O46" s="261"/>
      <c r="P46" s="265"/>
      <c r="Q46" s="265"/>
      <c r="R46" s="261" t="s">
        <v>3014</v>
      </c>
      <c r="S46" s="258" t="s">
        <v>3909</v>
      </c>
      <c r="T46" s="261" t="s">
        <v>1253</v>
      </c>
      <c r="U46" s="262"/>
      <c r="V46" s="262" t="s">
        <v>1442</v>
      </c>
      <c r="W46" s="265"/>
      <c r="X46" s="264" t="e">
        <f>INDEX([1]DATA!$Z$10:$Z$285,MATCH(B46,[1]DATA!$C$10:$C$285,0))</f>
        <v>#N/A</v>
      </c>
      <c r="Y46" s="261" t="s">
        <v>37</v>
      </c>
      <c r="Z46" s="261" t="s">
        <v>47</v>
      </c>
      <c r="AA46" s="261" t="s">
        <v>22</v>
      </c>
      <c r="AB46" s="261" t="s">
        <v>39</v>
      </c>
      <c r="AC46" s="261" t="s">
        <v>2870</v>
      </c>
      <c r="AD46" s="261" t="s">
        <v>2868</v>
      </c>
      <c r="AE46" s="261"/>
      <c r="AF46" s="265"/>
      <c r="AG46" s="261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8" t="s">
        <v>1068</v>
      </c>
      <c r="B47" s="259" t="s">
        <v>4816</v>
      </c>
      <c r="C47" s="260" t="s">
        <v>4817</v>
      </c>
      <c r="D47" s="261" t="s">
        <v>20</v>
      </c>
      <c r="E47" s="261" t="s">
        <v>553</v>
      </c>
      <c r="F47" s="261" t="s">
        <v>3218</v>
      </c>
      <c r="G47" s="263"/>
      <c r="H47" s="261"/>
      <c r="I47" s="263" t="s">
        <v>139</v>
      </c>
      <c r="J47" s="263" t="s">
        <v>139</v>
      </c>
      <c r="K47" s="264" t="s">
        <v>4818</v>
      </c>
      <c r="L47" s="264"/>
      <c r="M47" s="261" t="s">
        <v>37</v>
      </c>
      <c r="N47" s="261" t="s">
        <v>307</v>
      </c>
      <c r="O47" s="261"/>
      <c r="P47" s="265"/>
      <c r="Q47" s="265"/>
      <c r="R47" s="261" t="s">
        <v>3070</v>
      </c>
      <c r="S47" s="261"/>
      <c r="T47" s="261"/>
      <c r="U47" s="262"/>
      <c r="V47" s="261"/>
      <c r="W47" s="265"/>
      <c r="X47" s="264"/>
      <c r="Y47" s="261"/>
      <c r="Z47" s="261"/>
      <c r="AA47" s="261"/>
      <c r="AB47" s="261"/>
      <c r="AC47" s="261" t="s">
        <v>1455</v>
      </c>
      <c r="AD47" s="261" t="s">
        <v>60</v>
      </c>
      <c r="AE47" s="261"/>
      <c r="AF47" s="265"/>
      <c r="AG47" s="261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8" t="s">
        <v>1069</v>
      </c>
      <c r="B48" s="259" t="s">
        <v>4819</v>
      </c>
      <c r="C48" s="260" t="s">
        <v>4820</v>
      </c>
      <c r="D48" s="261" t="s">
        <v>20</v>
      </c>
      <c r="E48" s="261" t="s">
        <v>198</v>
      </c>
      <c r="F48" s="261" t="s">
        <v>1297</v>
      </c>
      <c r="G48" s="263" t="s">
        <v>194</v>
      </c>
      <c r="H48" s="264" t="s">
        <v>35</v>
      </c>
      <c r="I48" s="263" t="s">
        <v>194</v>
      </c>
      <c r="J48" s="263" t="s">
        <v>194</v>
      </c>
      <c r="K48" s="261" t="s">
        <v>2792</v>
      </c>
      <c r="L48" s="264"/>
      <c r="M48" s="262" t="s">
        <v>3894</v>
      </c>
      <c r="N48" s="262" t="s">
        <v>3983</v>
      </c>
      <c r="O48" s="261"/>
      <c r="P48" s="265"/>
      <c r="Q48" s="265"/>
      <c r="R48" s="262" t="s">
        <v>3012</v>
      </c>
      <c r="S48" s="258" t="s">
        <v>3909</v>
      </c>
      <c r="T48" s="261" t="s">
        <v>1252</v>
      </c>
      <c r="U48" s="262"/>
      <c r="V48" s="262" t="s">
        <v>1442</v>
      </c>
      <c r="W48" s="265"/>
      <c r="X48" s="264" t="e">
        <f>INDEX([1]DATA!$Z$10:$Z$285,MATCH(B48,[1]DATA!$C$10:$C$285,0))</f>
        <v>#N/A</v>
      </c>
      <c r="Y48" s="261" t="s">
        <v>37</v>
      </c>
      <c r="Z48" s="261" t="s">
        <v>47</v>
      </c>
      <c r="AA48" s="261" t="s">
        <v>22</v>
      </c>
      <c r="AB48" s="261" t="s">
        <v>39</v>
      </c>
      <c r="AC48" s="261" t="s">
        <v>2870</v>
      </c>
      <c r="AD48" s="261" t="s">
        <v>2800</v>
      </c>
      <c r="AE48" s="261"/>
      <c r="AF48" s="265"/>
      <c r="AG48" s="261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8" t="s">
        <v>1070</v>
      </c>
      <c r="B49" s="259" t="s">
        <v>4821</v>
      </c>
      <c r="C49" s="260" t="s">
        <v>4822</v>
      </c>
      <c r="D49" s="261" t="s">
        <v>54</v>
      </c>
      <c r="E49" s="261" t="s">
        <v>642</v>
      </c>
      <c r="F49" s="261" t="s">
        <v>1293</v>
      </c>
      <c r="G49" s="263"/>
      <c r="H49" s="264"/>
      <c r="I49" s="263" t="s">
        <v>105</v>
      </c>
      <c r="J49" s="263" t="s">
        <v>105</v>
      </c>
      <c r="K49" s="261" t="s">
        <v>2880</v>
      </c>
      <c r="L49" s="264"/>
      <c r="M49" s="261" t="s">
        <v>37</v>
      </c>
      <c r="N49" s="261" t="s">
        <v>644</v>
      </c>
      <c r="O49" s="261"/>
      <c r="P49" s="265"/>
      <c r="Q49" s="265"/>
      <c r="R49" s="261" t="s">
        <v>3302</v>
      </c>
      <c r="S49" s="261" t="s">
        <v>1276</v>
      </c>
      <c r="T49" s="261" t="s">
        <v>1276</v>
      </c>
      <c r="U49" s="261"/>
      <c r="V49" s="261"/>
      <c r="W49" s="265"/>
      <c r="X49" s="264" t="e">
        <f>INDEX([1]DATA!$Z$10:$Z$285,MATCH(#REF!,[1]DATA!$C$10:$C$285,0))</f>
        <v>#REF!</v>
      </c>
      <c r="Y49" s="261" t="s">
        <v>37</v>
      </c>
      <c r="Z49" s="261" t="s">
        <v>115</v>
      </c>
      <c r="AA49" s="261" t="s">
        <v>22</v>
      </c>
      <c r="AB49" s="261" t="s">
        <v>22</v>
      </c>
      <c r="AC49" s="261" t="s">
        <v>1321</v>
      </c>
      <c r="AD49" s="261" t="s">
        <v>49</v>
      </c>
      <c r="AE49" s="261"/>
      <c r="AF49" s="265"/>
      <c r="AG49" s="261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4866</v>
      </c>
    </row>
    <row r="50" spans="1:68" ht="100.8" x14ac:dyDescent="0.3">
      <c r="A50" s="258" t="s">
        <v>1279</v>
      </c>
      <c r="B50" s="259" t="s">
        <v>4773</v>
      </c>
      <c r="C50" s="260" t="s">
        <v>4823</v>
      </c>
      <c r="D50" s="261" t="s">
        <v>54</v>
      </c>
      <c r="E50" s="261" t="s">
        <v>164</v>
      </c>
      <c r="F50" s="261" t="s">
        <v>1299</v>
      </c>
      <c r="G50" s="263" t="s">
        <v>43</v>
      </c>
      <c r="H50" s="261" t="s">
        <v>35</v>
      </c>
      <c r="I50" s="263" t="s">
        <v>43</v>
      </c>
      <c r="J50" s="263" t="s">
        <v>43</v>
      </c>
      <c r="K50" s="261" t="s">
        <v>153</v>
      </c>
      <c r="L50" s="264"/>
      <c r="M50" s="262" t="s">
        <v>3894</v>
      </c>
      <c r="N50" s="262" t="s">
        <v>3976</v>
      </c>
      <c r="O50" s="261"/>
      <c r="P50" s="265"/>
      <c r="Q50" s="265"/>
      <c r="R50" s="264" t="s">
        <v>3004</v>
      </c>
      <c r="S50" s="258" t="s">
        <v>3909</v>
      </c>
      <c r="T50" s="261" t="s">
        <v>1272</v>
      </c>
      <c r="U50" s="261"/>
      <c r="V50" s="261"/>
      <c r="W50" s="265"/>
      <c r="X50" s="264" t="e">
        <f>INDEX([1]DATA!$Z$10:$Z$285,MATCH(B50,[1]DATA!$C$10:$C$285,0))</f>
        <v>#N/A</v>
      </c>
      <c r="Y50" s="261" t="s">
        <v>37</v>
      </c>
      <c r="Z50" s="261" t="s">
        <v>47</v>
      </c>
      <c r="AA50" s="261" t="s">
        <v>22</v>
      </c>
      <c r="AB50" s="261" t="s">
        <v>2876</v>
      </c>
      <c r="AC50" s="261" t="s">
        <v>1455</v>
      </c>
      <c r="AD50" s="261" t="s">
        <v>60</v>
      </c>
      <c r="AE50" s="261"/>
      <c r="AF50" s="265"/>
      <c r="AG50" s="261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8" t="s">
        <v>1280</v>
      </c>
      <c r="B51" s="259" t="s">
        <v>4824</v>
      </c>
      <c r="C51" s="260" t="s">
        <v>4825</v>
      </c>
      <c r="D51" s="261" t="s">
        <v>20</v>
      </c>
      <c r="E51" s="261" t="s">
        <v>294</v>
      </c>
      <c r="F51" s="261" t="s">
        <v>3217</v>
      </c>
      <c r="G51" s="263"/>
      <c r="H51" s="261"/>
      <c r="I51" s="263" t="s">
        <v>295</v>
      </c>
      <c r="J51" s="263" t="s">
        <v>295</v>
      </c>
      <c r="K51" s="264" t="s">
        <v>4826</v>
      </c>
      <c r="L51" s="264"/>
      <c r="M51" s="261" t="s">
        <v>37</v>
      </c>
      <c r="N51" s="261" t="s">
        <v>297</v>
      </c>
      <c r="O51" s="261"/>
      <c r="P51" s="265"/>
      <c r="Q51" s="265"/>
      <c r="R51" s="262" t="s">
        <v>3046</v>
      </c>
      <c r="S51" s="262" t="s">
        <v>3909</v>
      </c>
      <c r="T51" s="261" t="s">
        <v>1247</v>
      </c>
      <c r="U51" s="261"/>
      <c r="V51" s="261" t="s">
        <v>2872</v>
      </c>
      <c r="W51" s="265"/>
      <c r="X51" s="264" t="e">
        <f>INDEX([1]DATA!$Z$10:$Z$285,MATCH(#REF!,[1]DATA!$C$10:$C$285,0))</f>
        <v>#REF!</v>
      </c>
      <c r="Y51" s="261" t="s">
        <v>37</v>
      </c>
      <c r="Z51" s="261" t="s">
        <v>47</v>
      </c>
      <c r="AA51" s="261" t="s">
        <v>22</v>
      </c>
      <c r="AB51" s="261" t="s">
        <v>22</v>
      </c>
      <c r="AC51" s="261" t="s">
        <v>2870</v>
      </c>
      <c r="AD51" s="261" t="s">
        <v>2903</v>
      </c>
      <c r="AE51" s="261"/>
      <c r="AF51" s="265"/>
      <c r="AG51" s="261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8" t="s">
        <v>1071</v>
      </c>
      <c r="B52" s="259" t="s">
        <v>4812</v>
      </c>
      <c r="C52" s="260" t="s">
        <v>4827</v>
      </c>
      <c r="D52" s="261" t="s">
        <v>20</v>
      </c>
      <c r="E52" s="261" t="s">
        <v>334</v>
      </c>
      <c r="F52" s="261" t="s">
        <v>1300</v>
      </c>
      <c r="G52" s="263"/>
      <c r="H52" s="261"/>
      <c r="I52" s="263" t="s">
        <v>335</v>
      </c>
      <c r="J52" s="263" t="s">
        <v>335</v>
      </c>
      <c r="K52" s="261" t="s">
        <v>254</v>
      </c>
      <c r="L52" s="264"/>
      <c r="M52" s="261" t="s">
        <v>79</v>
      </c>
      <c r="N52" s="261" t="s">
        <v>110</v>
      </c>
      <c r="O52" s="264"/>
      <c r="P52" s="261"/>
      <c r="Q52" s="265"/>
      <c r="R52" s="264" t="s">
        <v>2964</v>
      </c>
      <c r="S52" s="258"/>
      <c r="T52" s="258"/>
      <c r="U52" s="258"/>
      <c r="V52" s="258"/>
      <c r="W52" s="265"/>
      <c r="X52" s="264"/>
      <c r="Y52" s="261"/>
      <c r="Z52" s="261"/>
      <c r="AA52" s="261"/>
      <c r="AB52" s="261"/>
      <c r="AC52" s="261" t="s">
        <v>3930</v>
      </c>
      <c r="AD52" s="261" t="s">
        <v>337</v>
      </c>
      <c r="AE52" s="261"/>
      <c r="AF52" s="265"/>
      <c r="AG52" s="261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8" t="s">
        <v>1072</v>
      </c>
      <c r="B53" s="259" t="s">
        <v>4828</v>
      </c>
      <c r="C53" s="260" t="s">
        <v>4601</v>
      </c>
      <c r="D53" s="261" t="s">
        <v>20</v>
      </c>
      <c r="E53" s="261" t="s">
        <v>223</v>
      </c>
      <c r="F53" s="261" t="s">
        <v>1294</v>
      </c>
      <c r="G53" s="263" t="s">
        <v>142</v>
      </c>
      <c r="H53" s="261" t="s">
        <v>35</v>
      </c>
      <c r="I53" s="263" t="s">
        <v>142</v>
      </c>
      <c r="J53" s="263" t="s">
        <v>142</v>
      </c>
      <c r="K53" s="261" t="s">
        <v>171</v>
      </c>
      <c r="L53" s="264"/>
      <c r="M53" s="261" t="s">
        <v>37</v>
      </c>
      <c r="N53" s="261" t="s">
        <v>224</v>
      </c>
      <c r="O53" s="261"/>
      <c r="P53" s="265"/>
      <c r="Q53" s="265"/>
      <c r="R53" s="261" t="s">
        <v>1268</v>
      </c>
      <c r="S53" s="261" t="s">
        <v>3909</v>
      </c>
      <c r="T53" s="261" t="s">
        <v>1268</v>
      </c>
      <c r="U53" s="261"/>
      <c r="V53" s="261"/>
      <c r="W53" s="265"/>
      <c r="X53" s="264" t="e">
        <f>INDEX([1]DATA!$Z$10:$Z$285,MATCH(B53,[1]DATA!$C$10:$C$285,0))</f>
        <v>#N/A</v>
      </c>
      <c r="Y53" s="261" t="s">
        <v>37</v>
      </c>
      <c r="Z53" s="261" t="s">
        <v>47</v>
      </c>
      <c r="AA53" s="261" t="s">
        <v>22</v>
      </c>
      <c r="AB53" s="261" t="s">
        <v>48</v>
      </c>
      <c r="AC53" s="261" t="s">
        <v>1321</v>
      </c>
      <c r="AD53" s="261" t="s">
        <v>1256</v>
      </c>
      <c r="AE53" s="261"/>
      <c r="AF53" s="265"/>
      <c r="AG53" s="261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8" t="s">
        <v>1073</v>
      </c>
      <c r="B54" s="259" t="s">
        <v>4829</v>
      </c>
      <c r="C54" s="260" t="s">
        <v>4830</v>
      </c>
      <c r="D54" s="261" t="s">
        <v>20</v>
      </c>
      <c r="E54" s="261" t="s">
        <v>211</v>
      </c>
      <c r="F54" s="261" t="s">
        <v>1299</v>
      </c>
      <c r="G54" s="263" t="s">
        <v>212</v>
      </c>
      <c r="H54" s="261" t="s">
        <v>35</v>
      </c>
      <c r="I54" s="263" t="s">
        <v>213</v>
      </c>
      <c r="J54" s="263" t="s">
        <v>214</v>
      </c>
      <c r="K54" s="261" t="s">
        <v>153</v>
      </c>
      <c r="L54" s="264"/>
      <c r="M54" s="261" t="s">
        <v>37</v>
      </c>
      <c r="N54" s="261" t="s">
        <v>130</v>
      </c>
      <c r="O54" s="261"/>
      <c r="P54" s="265"/>
      <c r="Q54" s="265"/>
      <c r="R54" s="262" t="s">
        <v>3002</v>
      </c>
      <c r="S54" s="258" t="s">
        <v>3909</v>
      </c>
      <c r="T54" s="261" t="s">
        <v>1483</v>
      </c>
      <c r="U54" s="261"/>
      <c r="V54" s="261"/>
      <c r="W54" s="265"/>
      <c r="X54" s="264" t="e">
        <f>INDEX([1]DATA!$Z$10:$Z$285,MATCH(B54,[1]DATA!$C$10:$C$285,0))</f>
        <v>#N/A</v>
      </c>
      <c r="Y54" s="261" t="s">
        <v>37</v>
      </c>
      <c r="Z54" s="261" t="s">
        <v>47</v>
      </c>
      <c r="AA54" s="261" t="s">
        <v>22</v>
      </c>
      <c r="AB54" s="261" t="s">
        <v>2876</v>
      </c>
      <c r="AC54" s="261" t="s">
        <v>2870</v>
      </c>
      <c r="AD54" s="261" t="s">
        <v>78</v>
      </c>
      <c r="AE54" s="261"/>
      <c r="AF54" s="265"/>
      <c r="AG54" s="261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8" t="s">
        <v>1074</v>
      </c>
      <c r="B55" s="259" t="s">
        <v>4753</v>
      </c>
      <c r="C55" s="260" t="s">
        <v>4831</v>
      </c>
      <c r="D55" s="261" t="s">
        <v>20</v>
      </c>
      <c r="E55" s="261" t="s">
        <v>178</v>
      </c>
      <c r="F55" s="261" t="s">
        <v>1299</v>
      </c>
      <c r="G55" s="263" t="s">
        <v>89</v>
      </c>
      <c r="H55" s="264" t="s">
        <v>35</v>
      </c>
      <c r="I55" s="263" t="s">
        <v>179</v>
      </c>
      <c r="J55" s="263" t="s">
        <v>179</v>
      </c>
      <c r="K55" s="261" t="s">
        <v>153</v>
      </c>
      <c r="L55" s="264"/>
      <c r="M55" s="262" t="s">
        <v>3894</v>
      </c>
      <c r="N55" s="262" t="s">
        <v>3982</v>
      </c>
      <c r="O55" s="261"/>
      <c r="P55" s="265"/>
      <c r="Q55" s="265"/>
      <c r="R55" s="261" t="s">
        <v>3003</v>
      </c>
      <c r="S55" s="258" t="s">
        <v>3909</v>
      </c>
      <c r="T55" s="261"/>
      <c r="U55" s="261"/>
      <c r="V55" s="261"/>
      <c r="W55" s="265"/>
      <c r="X55" s="264" t="e">
        <f>INDEX([1]DATA!$Z$10:$Z$285,MATCH(B55,[1]DATA!$C$10:$C$285,0))</f>
        <v>#N/A</v>
      </c>
      <c r="Y55" s="262" t="s">
        <v>3894</v>
      </c>
      <c r="Z55" s="261" t="s">
        <v>32</v>
      </c>
      <c r="AA55" s="261" t="s">
        <v>22</v>
      </c>
      <c r="AB55" s="262" t="s">
        <v>39</v>
      </c>
      <c r="AC55" s="261" t="s">
        <v>2870</v>
      </c>
      <c r="AD55" s="261" t="s">
        <v>2870</v>
      </c>
      <c r="AE55" s="261"/>
      <c r="AF55" s="265"/>
      <c r="AG55" s="261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8" t="s">
        <v>2902</v>
      </c>
      <c r="B56" s="259" t="s">
        <v>4753</v>
      </c>
      <c r="C56" s="260" t="s">
        <v>4603</v>
      </c>
      <c r="D56" s="261" t="s">
        <v>20</v>
      </c>
      <c r="E56" s="261" t="s">
        <v>186</v>
      </c>
      <c r="F56" s="261" t="s">
        <v>1300</v>
      </c>
      <c r="G56" s="263" t="s">
        <v>187</v>
      </c>
      <c r="H56" s="261" t="s">
        <v>35</v>
      </c>
      <c r="I56" s="263" t="s">
        <v>187</v>
      </c>
      <c r="J56" s="263" t="s">
        <v>187</v>
      </c>
      <c r="K56" s="261" t="s">
        <v>153</v>
      </c>
      <c r="L56" s="264"/>
      <c r="M56" s="262" t="s">
        <v>37</v>
      </c>
      <c r="N56" s="262" t="s">
        <v>189</v>
      </c>
      <c r="O56" s="261"/>
      <c r="P56" s="265"/>
      <c r="Q56" s="265"/>
      <c r="R56" s="262" t="s">
        <v>3012</v>
      </c>
      <c r="S56" s="258" t="s">
        <v>3909</v>
      </c>
      <c r="T56" s="261" t="s">
        <v>1274</v>
      </c>
      <c r="U56" s="262"/>
      <c r="V56" s="262" t="s">
        <v>1442</v>
      </c>
      <c r="W56" s="265"/>
      <c r="X56" s="264" t="e">
        <f>INDEX([1]DATA!$Z$10:$Z$285,MATCH(B56,[1]DATA!$C$10:$C$285,0))</f>
        <v>#N/A</v>
      </c>
      <c r="Y56" s="261" t="s">
        <v>37</v>
      </c>
      <c r="Z56" s="261" t="s">
        <v>47</v>
      </c>
      <c r="AA56" s="261" t="s">
        <v>22</v>
      </c>
      <c r="AB56" s="261" t="s">
        <v>48</v>
      </c>
      <c r="AC56" s="261" t="s">
        <v>1455</v>
      </c>
      <c r="AD56" s="261" t="s">
        <v>1271</v>
      </c>
      <c r="AE56" s="261"/>
      <c r="AF56" s="265"/>
      <c r="AG56" s="261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8" t="s">
        <v>1075</v>
      </c>
      <c r="B57" s="259" t="s">
        <v>4832</v>
      </c>
      <c r="C57" s="260" t="s">
        <v>4833</v>
      </c>
      <c r="D57" s="261" t="s">
        <v>20</v>
      </c>
      <c r="E57" s="261" t="s">
        <v>245</v>
      </c>
      <c r="F57" s="261" t="s">
        <v>1298</v>
      </c>
      <c r="G57" s="263" t="s">
        <v>247</v>
      </c>
      <c r="H57" s="261" t="s">
        <v>35</v>
      </c>
      <c r="I57" s="263" t="s">
        <v>67</v>
      </c>
      <c r="J57" s="263" t="s">
        <v>67</v>
      </c>
      <c r="K57" s="261" t="s">
        <v>2792</v>
      </c>
      <c r="L57" s="264"/>
      <c r="M57" s="261" t="s">
        <v>79</v>
      </c>
      <c r="N57" s="261" t="s">
        <v>249</v>
      </c>
      <c r="O57" s="274" t="s">
        <v>1321</v>
      </c>
      <c r="P57" s="271"/>
      <c r="Q57" s="271"/>
      <c r="R57" s="264" t="s">
        <v>2964</v>
      </c>
      <c r="S57" s="271"/>
      <c r="T57" s="271"/>
      <c r="U57" s="271"/>
      <c r="V57" s="271"/>
      <c r="W57" s="271"/>
      <c r="X57" s="271"/>
      <c r="Y57" s="271"/>
      <c r="Z57" s="271"/>
      <c r="AA57" s="271"/>
      <c r="AB57" s="261" t="s">
        <v>2876</v>
      </c>
      <c r="AC57" s="261" t="s">
        <v>2870</v>
      </c>
      <c r="AD57" s="271"/>
      <c r="AE57" s="271"/>
      <c r="AF57" s="271"/>
      <c r="AG57" s="274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8" t="s">
        <v>1076</v>
      </c>
      <c r="B58" s="259" t="s">
        <v>4803</v>
      </c>
      <c r="C58" s="260" t="s">
        <v>4833</v>
      </c>
      <c r="D58" s="261" t="s">
        <v>20</v>
      </c>
      <c r="E58" s="261" t="s">
        <v>578</v>
      </c>
      <c r="F58" s="261" t="s">
        <v>1490</v>
      </c>
      <c r="G58" s="263" t="s">
        <v>242</v>
      </c>
      <c r="H58" s="261" t="s">
        <v>35</v>
      </c>
      <c r="I58" s="263" t="s">
        <v>242</v>
      </c>
      <c r="J58" s="263" t="s">
        <v>242</v>
      </c>
      <c r="K58" s="261" t="s">
        <v>97</v>
      </c>
      <c r="L58" s="258" t="s">
        <v>3303</v>
      </c>
      <c r="M58" s="261" t="s">
        <v>37</v>
      </c>
      <c r="N58" s="261" t="s">
        <v>141</v>
      </c>
      <c r="O58" s="261"/>
      <c r="P58" s="265"/>
      <c r="Q58" s="265"/>
      <c r="R58" s="262" t="s">
        <v>3089</v>
      </c>
      <c r="S58" s="258" t="s">
        <v>3909</v>
      </c>
      <c r="T58" s="261" t="s">
        <v>1483</v>
      </c>
      <c r="U58" s="261"/>
      <c r="V58" s="261"/>
      <c r="W58" s="265"/>
      <c r="X58" s="264" t="e">
        <f>INDEX([1]DATA!$Z$10:$Z$285,MATCH(B58,[1]DATA!$C$10:$C$285,0))</f>
        <v>#N/A</v>
      </c>
      <c r="Y58" s="261" t="s">
        <v>37</v>
      </c>
      <c r="Z58" s="261" t="s">
        <v>47</v>
      </c>
      <c r="AA58" s="261" t="s">
        <v>22</v>
      </c>
      <c r="AB58" s="261" t="s">
        <v>48</v>
      </c>
      <c r="AC58" s="261" t="s">
        <v>3931</v>
      </c>
      <c r="AD58" s="261" t="s">
        <v>37</v>
      </c>
      <c r="AE58" s="261"/>
      <c r="AF58" s="265"/>
      <c r="AG58" s="261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8" t="s">
        <v>1077</v>
      </c>
      <c r="B59" s="259" t="s">
        <v>4834</v>
      </c>
      <c r="C59" s="260" t="s">
        <v>4835</v>
      </c>
      <c r="D59" s="261" t="s">
        <v>20</v>
      </c>
      <c r="E59" s="261" t="s">
        <v>191</v>
      </c>
      <c r="F59" s="261" t="s">
        <v>3218</v>
      </c>
      <c r="G59" s="263" t="s">
        <v>51</v>
      </c>
      <c r="H59" s="261" t="s">
        <v>35</v>
      </c>
      <c r="I59" s="263" t="s">
        <v>51</v>
      </c>
      <c r="J59" s="263" t="s">
        <v>51</v>
      </c>
      <c r="K59" s="261" t="s">
        <v>171</v>
      </c>
      <c r="L59" s="264"/>
      <c r="M59" s="261" t="s">
        <v>37</v>
      </c>
      <c r="N59" s="261" t="s">
        <v>193</v>
      </c>
      <c r="O59" s="261"/>
      <c r="P59" s="265"/>
      <c r="Q59" s="265"/>
      <c r="R59" s="261" t="s">
        <v>3070</v>
      </c>
      <c r="S59" s="261" t="s">
        <v>3909</v>
      </c>
      <c r="T59" s="261" t="s">
        <v>1247</v>
      </c>
      <c r="U59" s="262" t="s">
        <v>3288</v>
      </c>
      <c r="V59" s="261" t="s">
        <v>2976</v>
      </c>
      <c r="W59" s="265"/>
      <c r="X59" s="264" t="e">
        <f>INDEX([1]DATA!$Z$10:$Z$285,MATCH(B59,[1]DATA!$C$10:$C$285,0))</f>
        <v>#N/A</v>
      </c>
      <c r="Y59" s="261" t="s">
        <v>37</v>
      </c>
      <c r="Z59" s="261" t="s">
        <v>47</v>
      </c>
      <c r="AA59" s="261" t="s">
        <v>22</v>
      </c>
      <c r="AB59" s="261" t="s">
        <v>48</v>
      </c>
      <c r="AC59" s="261" t="s">
        <v>2870</v>
      </c>
      <c r="AD59" s="261" t="s">
        <v>2870</v>
      </c>
      <c r="AE59" s="261"/>
      <c r="AF59" s="265"/>
      <c r="AG59" s="261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8" t="s">
        <v>1078</v>
      </c>
      <c r="B60" s="259" t="s">
        <v>4828</v>
      </c>
      <c r="C60" s="260" t="s">
        <v>4836</v>
      </c>
      <c r="D60" s="261" t="s">
        <v>20</v>
      </c>
      <c r="E60" s="261" t="s">
        <v>733</v>
      </c>
      <c r="F60" s="261" t="s">
        <v>3220</v>
      </c>
      <c r="G60" s="263" t="s">
        <v>332</v>
      </c>
      <c r="H60" s="261" t="s">
        <v>35</v>
      </c>
      <c r="I60" s="263" t="s">
        <v>734</v>
      </c>
      <c r="J60" s="275" t="s">
        <v>2795</v>
      </c>
      <c r="K60" s="261" t="s">
        <v>2796</v>
      </c>
      <c r="L60" s="264"/>
      <c r="M60" s="261" t="s">
        <v>37</v>
      </c>
      <c r="N60" s="261" t="s">
        <v>588</v>
      </c>
      <c r="O60" s="261"/>
      <c r="P60" s="265"/>
      <c r="Q60" s="265"/>
      <c r="R60" s="262" t="s">
        <v>3012</v>
      </c>
      <c r="S60" s="262" t="s">
        <v>3921</v>
      </c>
      <c r="T60" s="261" t="s">
        <v>1247</v>
      </c>
      <c r="U60" s="262"/>
      <c r="V60" s="262" t="s">
        <v>1442</v>
      </c>
      <c r="W60" s="265"/>
      <c r="X60" s="264" t="e">
        <f>INDEX([1]DATA!$Z$10:$Z$285,MATCH(B60,[1]DATA!$C$10:$C$285,0))</f>
        <v>#N/A</v>
      </c>
      <c r="Y60" s="261" t="s">
        <v>37</v>
      </c>
      <c r="Z60" s="261" t="s">
        <v>22</v>
      </c>
      <c r="AA60" s="261" t="s">
        <v>22</v>
      </c>
      <c r="AB60" s="261" t="s">
        <v>4868</v>
      </c>
      <c r="AC60" s="261" t="s">
        <v>1312</v>
      </c>
      <c r="AD60" s="261" t="s">
        <v>60</v>
      </c>
      <c r="AE60" s="261" t="s">
        <v>1312</v>
      </c>
      <c r="AF60" s="265"/>
      <c r="AG60" s="261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8" t="s">
        <v>1079</v>
      </c>
      <c r="B61" s="259" t="s">
        <v>4837</v>
      </c>
      <c r="C61" s="260" t="s">
        <v>4838</v>
      </c>
      <c r="D61" s="261" t="s">
        <v>20</v>
      </c>
      <c r="E61" s="261" t="s">
        <v>304</v>
      </c>
      <c r="F61" s="261" t="s">
        <v>3219</v>
      </c>
      <c r="G61" s="263"/>
      <c r="H61" s="261"/>
      <c r="I61" s="263" t="s">
        <v>113</v>
      </c>
      <c r="J61" s="263" t="s">
        <v>113</v>
      </c>
      <c r="K61" s="264" t="s">
        <v>4839</v>
      </c>
      <c r="L61" s="258"/>
      <c r="M61" s="261" t="s">
        <v>37</v>
      </c>
      <c r="N61" s="261" t="s">
        <v>209</v>
      </c>
      <c r="O61" s="261"/>
      <c r="P61" s="265"/>
      <c r="Q61" s="265"/>
      <c r="R61" s="261" t="s">
        <v>3070</v>
      </c>
      <c r="S61" s="261"/>
      <c r="T61" s="261" t="s">
        <v>1247</v>
      </c>
      <c r="U61" s="262"/>
      <c r="V61" s="262" t="s">
        <v>1442</v>
      </c>
      <c r="W61" s="265"/>
      <c r="X61" s="264" t="e">
        <f>INDEX([1]DATA!$Z$10:$Z$285,MATCH(#REF!,[1]DATA!$C$10:$C$285,0))</f>
        <v>#REF!</v>
      </c>
      <c r="Y61" s="261" t="s">
        <v>37</v>
      </c>
      <c r="Z61" s="261" t="s">
        <v>47</v>
      </c>
      <c r="AA61" s="261" t="s">
        <v>22</v>
      </c>
      <c r="AB61" s="261" t="s">
        <v>22</v>
      </c>
      <c r="AC61" s="261" t="s">
        <v>2870</v>
      </c>
      <c r="AD61" s="261" t="s">
        <v>2868</v>
      </c>
      <c r="AE61" s="261"/>
      <c r="AF61" s="265"/>
      <c r="AG61" s="261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8" t="s">
        <v>1080</v>
      </c>
      <c r="B62" s="259" t="s">
        <v>4840</v>
      </c>
      <c r="C62" s="260" t="s">
        <v>4671</v>
      </c>
      <c r="D62" s="261" t="s">
        <v>54</v>
      </c>
      <c r="E62" s="261" t="s">
        <v>390</v>
      </c>
      <c r="F62" s="261" t="s">
        <v>3220</v>
      </c>
      <c r="G62" s="263"/>
      <c r="H62" s="261"/>
      <c r="I62" s="263" t="s">
        <v>392</v>
      </c>
      <c r="J62" s="263" t="s">
        <v>392</v>
      </c>
      <c r="K62" s="264" t="s">
        <v>4841</v>
      </c>
      <c r="L62" s="264"/>
      <c r="M62" s="262" t="s">
        <v>3894</v>
      </c>
      <c r="N62" s="262" t="s">
        <v>4870</v>
      </c>
      <c r="O62" s="261"/>
      <c r="P62" s="265"/>
      <c r="Q62" s="265"/>
      <c r="R62" s="262" t="s">
        <v>3289</v>
      </c>
      <c r="S62" s="262"/>
      <c r="T62" s="261" t="s">
        <v>1247</v>
      </c>
      <c r="U62" s="262"/>
      <c r="V62" s="262" t="s">
        <v>1442</v>
      </c>
      <c r="W62" s="265"/>
      <c r="X62" s="264" t="e">
        <f>INDEX([1]DATA!$Z$10:$Z$285,MATCH(#REF!,[1]DATA!$C$10:$C$285,0))</f>
        <v>#REF!</v>
      </c>
      <c r="Y62" s="261" t="s">
        <v>37</v>
      </c>
      <c r="Z62" s="261" t="s">
        <v>22</v>
      </c>
      <c r="AA62" s="261" t="s">
        <v>22</v>
      </c>
      <c r="AB62" s="261" t="s">
        <v>22</v>
      </c>
      <c r="AC62" s="261" t="s">
        <v>1312</v>
      </c>
      <c r="AD62" s="261" t="s">
        <v>1455</v>
      </c>
      <c r="AE62" s="261" t="s">
        <v>1312</v>
      </c>
      <c r="AF62" s="265"/>
      <c r="AG62" s="261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8"/>
      <c r="BP62" s="91" t="s">
        <v>4875</v>
      </c>
    </row>
    <row r="63" spans="1:68" ht="50.4" x14ac:dyDescent="0.3">
      <c r="A63" s="258" t="s">
        <v>1081</v>
      </c>
      <c r="B63" s="259" t="s">
        <v>4842</v>
      </c>
      <c r="C63" s="260" t="s">
        <v>4610</v>
      </c>
      <c r="D63" s="261" t="s">
        <v>54</v>
      </c>
      <c r="E63" s="261" t="s">
        <v>703</v>
      </c>
      <c r="F63" s="261" t="s">
        <v>1293</v>
      </c>
      <c r="G63" s="263"/>
      <c r="H63" s="264"/>
      <c r="I63" s="263" t="s">
        <v>105</v>
      </c>
      <c r="J63" s="263" t="s">
        <v>105</v>
      </c>
      <c r="K63" s="261" t="s">
        <v>2881</v>
      </c>
      <c r="L63" s="264"/>
      <c r="M63" s="261" t="s">
        <v>37</v>
      </c>
      <c r="N63" s="261" t="s">
        <v>644</v>
      </c>
      <c r="O63" s="261"/>
      <c r="P63" s="265"/>
      <c r="Q63" s="265"/>
      <c r="R63" s="261" t="s">
        <v>1483</v>
      </c>
      <c r="S63" s="262" t="s">
        <v>3916</v>
      </c>
      <c r="T63" s="261" t="s">
        <v>1244</v>
      </c>
      <c r="U63" s="261"/>
      <c r="V63" s="261"/>
      <c r="W63" s="265"/>
      <c r="X63" s="264" t="e">
        <f>INDEX([1]DATA!$Z$10:$Z$285,MATCH(#REF!,[1]DATA!$C$10:$C$285,0))</f>
        <v>#REF!</v>
      </c>
      <c r="Y63" s="261" t="s">
        <v>37</v>
      </c>
      <c r="Z63" s="261" t="s">
        <v>47</v>
      </c>
      <c r="AA63" s="261" t="s">
        <v>22</v>
      </c>
      <c r="AB63" s="261" t="s">
        <v>22</v>
      </c>
      <c r="AC63" s="261" t="s">
        <v>1312</v>
      </c>
      <c r="AD63" s="261" t="s">
        <v>49</v>
      </c>
      <c r="AE63" s="261" t="s">
        <v>1312</v>
      </c>
      <c r="AF63" s="265"/>
      <c r="AG63" s="261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8" t="s">
        <v>1082</v>
      </c>
      <c r="B64" s="259" t="s">
        <v>4828</v>
      </c>
      <c r="C64" s="260" t="s">
        <v>4610</v>
      </c>
      <c r="D64" s="261" t="s">
        <v>54</v>
      </c>
      <c r="E64" s="261" t="s">
        <v>144</v>
      </c>
      <c r="F64" s="261" t="s">
        <v>1303</v>
      </c>
      <c r="G64" s="263" t="s">
        <v>96</v>
      </c>
      <c r="H64" s="261" t="s">
        <v>35</v>
      </c>
      <c r="I64" s="263" t="s">
        <v>96</v>
      </c>
      <c r="J64" s="263" t="s">
        <v>96</v>
      </c>
      <c r="K64" s="261" t="s">
        <v>68</v>
      </c>
      <c r="L64" s="264"/>
      <c r="M64" s="262" t="s">
        <v>3900</v>
      </c>
      <c r="N64" s="262" t="s">
        <v>3985</v>
      </c>
      <c r="O64" s="261" t="s">
        <v>3839</v>
      </c>
      <c r="P64" s="265"/>
      <c r="Q64" s="265"/>
      <c r="R64" s="264" t="s">
        <v>1313</v>
      </c>
      <c r="S64" s="258" t="s">
        <v>3871</v>
      </c>
      <c r="T64" s="261" t="s">
        <v>1253</v>
      </c>
      <c r="U64" s="261"/>
      <c r="V64" s="261"/>
      <c r="W64" s="265"/>
      <c r="X64" s="264" t="e">
        <f>INDEX([1]DATA!$Z$10:$Z$285,MATCH(B64,[1]DATA!$C$10:$C$285,0))</f>
        <v>#N/A</v>
      </c>
      <c r="Y64" s="261" t="s">
        <v>30</v>
      </c>
      <c r="Z64" s="261" t="s">
        <v>47</v>
      </c>
      <c r="AA64" s="261" t="s">
        <v>22</v>
      </c>
      <c r="AB64" s="261" t="s">
        <v>2876</v>
      </c>
      <c r="AC64" s="261" t="s">
        <v>3833</v>
      </c>
      <c r="AD64" s="261" t="s">
        <v>79</v>
      </c>
      <c r="AE64" s="261"/>
      <c r="AF64" s="265"/>
      <c r="AG64" s="261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8" t="s">
        <v>1083</v>
      </c>
      <c r="B65" s="259" t="s">
        <v>4843</v>
      </c>
      <c r="C65" s="260" t="s">
        <v>4610</v>
      </c>
      <c r="D65" s="261" t="s">
        <v>54</v>
      </c>
      <c r="E65" s="261" t="s">
        <v>299</v>
      </c>
      <c r="F65" s="261" t="s">
        <v>1294</v>
      </c>
      <c r="G65" s="263"/>
      <c r="H65" s="261"/>
      <c r="I65" s="263" t="s">
        <v>139</v>
      </c>
      <c r="J65" s="263" t="s">
        <v>139</v>
      </c>
      <c r="K65" s="264" t="s">
        <v>4844</v>
      </c>
      <c r="L65" s="264"/>
      <c r="M65" s="261" t="s">
        <v>37</v>
      </c>
      <c r="N65" s="261" t="s">
        <v>224</v>
      </c>
      <c r="O65" s="261"/>
      <c r="P65" s="265"/>
      <c r="Q65" s="265"/>
      <c r="R65" s="262" t="s">
        <v>3025</v>
      </c>
      <c r="S65" s="262" t="s">
        <v>3909</v>
      </c>
      <c r="T65" s="261" t="s">
        <v>1483</v>
      </c>
      <c r="U65" s="261"/>
      <c r="V65" s="261"/>
      <c r="W65" s="265"/>
      <c r="X65" s="264" t="e">
        <f>INDEX([1]DATA!$Z$10:$Z$285,MATCH(#REF!,[1]DATA!$C$10:$C$285,0))</f>
        <v>#REF!</v>
      </c>
      <c r="Y65" s="261" t="s">
        <v>37</v>
      </c>
      <c r="Z65" s="261" t="s">
        <v>47</v>
      </c>
      <c r="AA65" s="261" t="s">
        <v>22</v>
      </c>
      <c r="AB65" s="261" t="s">
        <v>22</v>
      </c>
      <c r="AC65" s="261" t="s">
        <v>1455</v>
      </c>
      <c r="AD65" s="261" t="s">
        <v>1277</v>
      </c>
      <c r="AE65" s="261"/>
      <c r="AF65" s="265"/>
      <c r="AG65" s="261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8" t="s">
        <v>1084</v>
      </c>
      <c r="B66" s="259" t="s">
        <v>4845</v>
      </c>
      <c r="C66" s="260" t="s">
        <v>4610</v>
      </c>
      <c r="D66" s="261" t="s">
        <v>54</v>
      </c>
      <c r="E66" s="261" t="s">
        <v>83</v>
      </c>
      <c r="F66" s="261" t="s">
        <v>3220</v>
      </c>
      <c r="G66" s="263" t="s">
        <v>84</v>
      </c>
      <c r="H66" s="261" t="s">
        <v>35</v>
      </c>
      <c r="I66" s="263" t="s">
        <v>84</v>
      </c>
      <c r="J66" s="263" t="s">
        <v>84</v>
      </c>
      <c r="K66" s="261" t="s">
        <v>74</v>
      </c>
      <c r="L66" s="264"/>
      <c r="M66" s="262" t="s">
        <v>3900</v>
      </c>
      <c r="N66" s="262" t="s">
        <v>4871</v>
      </c>
      <c r="O66" s="261"/>
      <c r="P66" s="265"/>
      <c r="Q66" s="265"/>
      <c r="R66" s="262" t="s">
        <v>3012</v>
      </c>
      <c r="S66" s="262" t="s">
        <v>3909</v>
      </c>
      <c r="T66" s="261" t="s">
        <v>1247</v>
      </c>
      <c r="U66" s="262"/>
      <c r="V66" s="262" t="s">
        <v>1442</v>
      </c>
      <c r="W66" s="265"/>
      <c r="X66" s="264" t="e">
        <f>INDEX([1]DATA!$Z$10:$Z$285,MATCH(B66,[1]DATA!$C$10:$C$285,0))</f>
        <v>#N/A</v>
      </c>
      <c r="Y66" s="261" t="s">
        <v>37</v>
      </c>
      <c r="Z66" s="261" t="s">
        <v>47</v>
      </c>
      <c r="AA66" s="261" t="s">
        <v>22</v>
      </c>
      <c r="AB66" s="261" t="s">
        <v>4846</v>
      </c>
      <c r="AC66" s="261" t="s">
        <v>1455</v>
      </c>
      <c r="AD66" s="261" t="s">
        <v>1278</v>
      </c>
      <c r="AE66" s="261"/>
      <c r="AF66" s="265"/>
      <c r="AG66" s="261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8" t="s">
        <v>1085</v>
      </c>
      <c r="B67" s="259" t="s">
        <v>4847</v>
      </c>
      <c r="C67" s="260" t="s">
        <v>4517</v>
      </c>
      <c r="D67" s="261" t="s">
        <v>20</v>
      </c>
      <c r="E67" s="261" t="s">
        <v>331</v>
      </c>
      <c r="F67" s="261" t="s">
        <v>3217</v>
      </c>
      <c r="G67" s="263"/>
      <c r="H67" s="261"/>
      <c r="I67" s="263" t="s">
        <v>332</v>
      </c>
      <c r="J67" s="263" t="s">
        <v>332</v>
      </c>
      <c r="K67" s="264" t="s">
        <v>4848</v>
      </c>
      <c r="L67" s="264"/>
      <c r="M67" s="261" t="s">
        <v>37</v>
      </c>
      <c r="N67" s="261" t="s">
        <v>297</v>
      </c>
      <c r="O67" s="261"/>
      <c r="P67" s="265"/>
      <c r="Q67" s="265"/>
      <c r="R67" s="262" t="s">
        <v>3046</v>
      </c>
      <c r="S67" s="262" t="s">
        <v>3909</v>
      </c>
      <c r="T67" s="261" t="s">
        <v>1487</v>
      </c>
      <c r="U67" s="261"/>
      <c r="V67" s="261" t="s">
        <v>2872</v>
      </c>
      <c r="W67" s="265"/>
      <c r="X67" s="264" t="e">
        <f>INDEX([1]DATA!$Z$10:$Z$285,MATCH(#REF!,[1]DATA!$C$10:$C$285,0))</f>
        <v>#REF!</v>
      </c>
      <c r="Y67" s="261" t="s">
        <v>37</v>
      </c>
      <c r="Z67" s="261" t="s">
        <v>115</v>
      </c>
      <c r="AA67" s="261" t="s">
        <v>22</v>
      </c>
      <c r="AB67" s="261" t="s">
        <v>22</v>
      </c>
      <c r="AC67" s="261" t="s">
        <v>2870</v>
      </c>
      <c r="AD67" s="261" t="s">
        <v>2903</v>
      </c>
      <c r="AE67" s="261"/>
      <c r="AF67" s="265"/>
      <c r="AG67" s="261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8" t="s">
        <v>1086</v>
      </c>
      <c r="B68" s="259" t="s">
        <v>4572</v>
      </c>
      <c r="C68" s="260" t="s">
        <v>4517</v>
      </c>
      <c r="D68" s="261" t="s">
        <v>20</v>
      </c>
      <c r="E68" s="261" t="s">
        <v>122</v>
      </c>
      <c r="F68" s="261" t="s">
        <v>3218</v>
      </c>
      <c r="G68" s="263" t="s">
        <v>123</v>
      </c>
      <c r="H68" s="261" t="s">
        <v>35</v>
      </c>
      <c r="I68" s="263" t="s">
        <v>123</v>
      </c>
      <c r="J68" s="263" t="s">
        <v>123</v>
      </c>
      <c r="K68" s="261" t="s">
        <v>74</v>
      </c>
      <c r="L68" s="264"/>
      <c r="M68" s="261" t="s">
        <v>30</v>
      </c>
      <c r="N68" s="262" t="s">
        <v>3970</v>
      </c>
      <c r="O68" s="262" t="s">
        <v>3902</v>
      </c>
      <c r="P68" s="265"/>
      <c r="Q68" s="265"/>
      <c r="R68" s="261" t="s">
        <v>3959</v>
      </c>
      <c r="S68" s="262" t="s">
        <v>3918</v>
      </c>
      <c r="T68" s="262" t="s">
        <v>2798</v>
      </c>
      <c r="U68" s="262" t="s">
        <v>3288</v>
      </c>
      <c r="V68" s="262" t="s">
        <v>2976</v>
      </c>
      <c r="W68" s="265"/>
      <c r="X68" s="264" t="e">
        <f>INDEX([1]DATA!$Z$10:$Z$285,MATCH(B68,[1]DATA!$C$10:$C$285,0))</f>
        <v>#N/A</v>
      </c>
      <c r="Y68" s="262" t="s">
        <v>3900</v>
      </c>
      <c r="Z68" s="264" t="s">
        <v>47</v>
      </c>
      <c r="AA68" s="261" t="s">
        <v>22</v>
      </c>
      <c r="AB68" s="261" t="s">
        <v>48</v>
      </c>
      <c r="AC68" s="261" t="s">
        <v>2870</v>
      </c>
      <c r="AD68" s="261" t="s">
        <v>2870</v>
      </c>
      <c r="AE68" s="261"/>
      <c r="AF68" s="265"/>
      <c r="AG68" s="262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8" t="s">
        <v>1087</v>
      </c>
      <c r="B69" s="259" t="s">
        <v>4849</v>
      </c>
      <c r="C69" s="260" t="s">
        <v>4850</v>
      </c>
      <c r="D69" s="261" t="s">
        <v>54</v>
      </c>
      <c r="E69" s="261" t="s">
        <v>65</v>
      </c>
      <c r="F69" s="261" t="s">
        <v>1306</v>
      </c>
      <c r="G69" s="263" t="s">
        <v>66</v>
      </c>
      <c r="H69" s="261" t="s">
        <v>35</v>
      </c>
      <c r="I69" s="263" t="s">
        <v>67</v>
      </c>
      <c r="J69" s="263" t="s">
        <v>67</v>
      </c>
      <c r="K69" s="261" t="s">
        <v>97</v>
      </c>
      <c r="L69" s="264"/>
      <c r="M69" s="261" t="s">
        <v>37</v>
      </c>
      <c r="N69" s="261" t="s">
        <v>3826</v>
      </c>
      <c r="O69" s="261" t="s">
        <v>3929</v>
      </c>
      <c r="P69" s="271"/>
      <c r="Q69" s="271"/>
      <c r="R69" s="271"/>
      <c r="S69" s="271"/>
      <c r="T69" s="271"/>
      <c r="U69" s="271"/>
      <c r="V69" s="271"/>
      <c r="W69" s="271"/>
      <c r="X69" s="271"/>
      <c r="Y69" s="271"/>
      <c r="Z69" s="271"/>
      <c r="AA69" s="271"/>
      <c r="AB69" s="261" t="s">
        <v>48</v>
      </c>
      <c r="AC69" s="261" t="s">
        <v>2870</v>
      </c>
      <c r="AD69" s="271"/>
      <c r="AE69" s="271"/>
      <c r="AF69" s="271"/>
      <c r="AG69" s="261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8" t="s">
        <v>1088</v>
      </c>
      <c r="B70" s="259" t="s">
        <v>4851</v>
      </c>
      <c r="C70" s="260" t="s">
        <v>4852</v>
      </c>
      <c r="D70" s="261" t="s">
        <v>54</v>
      </c>
      <c r="E70" s="261" t="s">
        <v>216</v>
      </c>
      <c r="F70" s="261" t="s">
        <v>1294</v>
      </c>
      <c r="G70" s="263" t="s">
        <v>152</v>
      </c>
      <c r="H70" s="261" t="s">
        <v>35</v>
      </c>
      <c r="I70" s="263" t="s">
        <v>152</v>
      </c>
      <c r="J70" s="263" t="s">
        <v>152</v>
      </c>
      <c r="K70" s="261" t="s">
        <v>171</v>
      </c>
      <c r="L70" s="264"/>
      <c r="M70" s="261" t="s">
        <v>37</v>
      </c>
      <c r="N70" s="261" t="s">
        <v>217</v>
      </c>
      <c r="O70" s="261"/>
      <c r="P70" s="265"/>
      <c r="Q70" s="265"/>
      <c r="R70" s="261" t="s">
        <v>1261</v>
      </c>
      <c r="S70" s="262" t="s">
        <v>3915</v>
      </c>
      <c r="T70" s="261" t="s">
        <v>1261</v>
      </c>
      <c r="U70" s="261"/>
      <c r="V70" s="261"/>
      <c r="W70" s="265"/>
      <c r="X70" s="264" t="e">
        <f>INDEX([1]DATA!$Z$10:$Z$285,MATCH(B70,[1]DATA!$C$10:$C$285,0))</f>
        <v>#N/A</v>
      </c>
      <c r="Y70" s="261" t="s">
        <v>37</v>
      </c>
      <c r="Z70" s="261" t="s">
        <v>47</v>
      </c>
      <c r="AA70" s="261" t="s">
        <v>22</v>
      </c>
      <c r="AB70" s="261" t="s">
        <v>48</v>
      </c>
      <c r="AC70" s="261" t="s">
        <v>1321</v>
      </c>
      <c r="AD70" s="261" t="s">
        <v>1262</v>
      </c>
      <c r="AE70" s="261"/>
      <c r="AF70" s="265"/>
      <c r="AG70" s="261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8" t="s">
        <v>1089</v>
      </c>
      <c r="B71" s="259" t="s">
        <v>4853</v>
      </c>
      <c r="C71" s="260" t="s">
        <v>4854</v>
      </c>
      <c r="D71" s="261" t="s">
        <v>20</v>
      </c>
      <c r="E71" s="261" t="s">
        <v>714</v>
      </c>
      <c r="F71" s="261" t="s">
        <v>3221</v>
      </c>
      <c r="G71" s="263" t="s">
        <v>91</v>
      </c>
      <c r="H71" s="264" t="s">
        <v>35</v>
      </c>
      <c r="I71" s="263" t="s">
        <v>715</v>
      </c>
      <c r="J71" s="263" t="s">
        <v>715</v>
      </c>
      <c r="K71" s="261" t="s">
        <v>171</v>
      </c>
      <c r="L71" s="264"/>
      <c r="M71" s="261" t="s">
        <v>37</v>
      </c>
      <c r="N71" s="261" t="s">
        <v>716</v>
      </c>
      <c r="O71" s="261"/>
      <c r="P71" s="265"/>
      <c r="Q71" s="265"/>
      <c r="R71" s="261" t="s">
        <v>3079</v>
      </c>
      <c r="S71" s="261"/>
      <c r="T71" s="261" t="s">
        <v>1325</v>
      </c>
      <c r="U71" s="262"/>
      <c r="V71" s="262" t="s">
        <v>1442</v>
      </c>
      <c r="W71" s="265"/>
      <c r="X71" s="264" t="e">
        <f>INDEX([1]DATA!$Z$10:$Z$285,MATCH(B71,[1]DATA!$C$10:$C$285,0))</f>
        <v>#N/A</v>
      </c>
      <c r="Y71" s="261" t="s">
        <v>37</v>
      </c>
      <c r="Z71" s="261" t="s">
        <v>22</v>
      </c>
      <c r="AA71" s="261" t="s">
        <v>22</v>
      </c>
      <c r="AB71" s="261" t="s">
        <v>4868</v>
      </c>
      <c r="AC71" s="261" t="s">
        <v>1321</v>
      </c>
      <c r="AD71" s="261" t="s">
        <v>49</v>
      </c>
      <c r="AE71" s="261"/>
      <c r="AF71" s="265"/>
      <c r="AG71" s="261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8" t="s">
        <v>1090</v>
      </c>
      <c r="B72" s="259" t="s">
        <v>4855</v>
      </c>
      <c r="C72" s="260" t="s">
        <v>4856</v>
      </c>
      <c r="D72" s="261" t="s">
        <v>20</v>
      </c>
      <c r="E72" s="261" t="s">
        <v>132</v>
      </c>
      <c r="F72" s="261" t="s">
        <v>3216</v>
      </c>
      <c r="G72" s="263" t="s">
        <v>134</v>
      </c>
      <c r="H72" s="261" t="s">
        <v>35</v>
      </c>
      <c r="I72" s="263" t="s">
        <v>135</v>
      </c>
      <c r="J72" s="263" t="s">
        <v>123</v>
      </c>
      <c r="K72" s="261" t="s">
        <v>97</v>
      </c>
      <c r="L72" s="264"/>
      <c r="M72" s="262" t="s">
        <v>3894</v>
      </c>
      <c r="N72" s="262" t="s">
        <v>3984</v>
      </c>
      <c r="O72" s="261"/>
      <c r="P72" s="265"/>
      <c r="Q72" s="265"/>
      <c r="R72" s="262" t="s">
        <v>3087</v>
      </c>
      <c r="S72" s="262" t="s">
        <v>3909</v>
      </c>
      <c r="T72" s="261" t="s">
        <v>1255</v>
      </c>
      <c r="U72" s="261"/>
      <c r="V72" s="261"/>
      <c r="W72" s="265"/>
      <c r="X72" s="264" t="e">
        <f>INDEX([1]DATA!$Z$10:$Z$285,MATCH(B72,[1]DATA!$C$10:$C$285,0))</f>
        <v>#N/A</v>
      </c>
      <c r="Y72" s="261" t="s">
        <v>37</v>
      </c>
      <c r="Z72" s="261" t="s">
        <v>47</v>
      </c>
      <c r="AA72" s="261" t="s">
        <v>22</v>
      </c>
      <c r="AB72" s="261" t="s">
        <v>39</v>
      </c>
      <c r="AC72" s="261" t="s">
        <v>3833</v>
      </c>
      <c r="AD72" s="261" t="s">
        <v>79</v>
      </c>
      <c r="AE72" s="261"/>
      <c r="AF72" s="265"/>
      <c r="AG72" s="261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8" t="s">
        <v>1091</v>
      </c>
      <c r="B73" s="259" t="s">
        <v>4857</v>
      </c>
      <c r="C73" s="260" t="s">
        <v>4735</v>
      </c>
      <c r="D73" s="261" t="s">
        <v>20</v>
      </c>
      <c r="E73" s="261" t="s">
        <v>126</v>
      </c>
      <c r="F73" s="261" t="s">
        <v>3217</v>
      </c>
      <c r="G73" s="263" t="s">
        <v>127</v>
      </c>
      <c r="H73" s="261" t="s">
        <v>35</v>
      </c>
      <c r="I73" s="263" t="s">
        <v>127</v>
      </c>
      <c r="J73" s="263" t="s">
        <v>127</v>
      </c>
      <c r="K73" s="261" t="s">
        <v>74</v>
      </c>
      <c r="L73" s="264"/>
      <c r="M73" s="261" t="s">
        <v>37</v>
      </c>
      <c r="N73" s="261" t="s">
        <v>130</v>
      </c>
      <c r="O73" s="261"/>
      <c r="P73" s="265"/>
      <c r="Q73" s="265"/>
      <c r="R73" s="262" t="s">
        <v>3044</v>
      </c>
      <c r="S73" s="262" t="s">
        <v>3909</v>
      </c>
      <c r="T73" s="261" t="s">
        <v>1487</v>
      </c>
      <c r="U73" s="262"/>
      <c r="V73" s="262" t="s">
        <v>1442</v>
      </c>
      <c r="W73" s="265"/>
      <c r="X73" s="264" t="e">
        <f>INDEX([1]DATA!$Z$10:$Z$285,MATCH(B73,[1]DATA!$C$10:$C$285,0))</f>
        <v>#N/A</v>
      </c>
      <c r="Y73" s="261" t="s">
        <v>37</v>
      </c>
      <c r="Z73" s="261" t="s">
        <v>47</v>
      </c>
      <c r="AA73" s="261" t="s">
        <v>22</v>
      </c>
      <c r="AB73" s="261" t="s">
        <v>48</v>
      </c>
      <c r="AC73" s="261" t="s">
        <v>2870</v>
      </c>
      <c r="AD73" s="261"/>
      <c r="AE73" s="261"/>
      <c r="AF73" s="265"/>
      <c r="AG73" s="261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8" t="s">
        <v>1092</v>
      </c>
      <c r="B74" s="284" t="s">
        <v>4858</v>
      </c>
      <c r="C74" s="285" t="s">
        <v>4613</v>
      </c>
      <c r="D74" s="264" t="s">
        <v>20</v>
      </c>
      <c r="E74" s="258" t="s">
        <v>1479</v>
      </c>
      <c r="F74" s="264" t="s">
        <v>3215</v>
      </c>
      <c r="G74" s="286" t="s">
        <v>1485</v>
      </c>
      <c r="H74" s="264" t="s">
        <v>35</v>
      </c>
      <c r="I74" s="258" t="s">
        <v>1476</v>
      </c>
      <c r="J74" s="258" t="s">
        <v>587</v>
      </c>
      <c r="K74" s="264" t="s">
        <v>171</v>
      </c>
      <c r="L74" s="264">
        <v>0.35</v>
      </c>
      <c r="M74" s="261" t="s">
        <v>37</v>
      </c>
      <c r="N74" s="264" t="s">
        <v>3824</v>
      </c>
      <c r="O74" s="264"/>
      <c r="P74" s="265"/>
      <c r="Q74" s="265"/>
      <c r="R74" s="264" t="s">
        <v>1325</v>
      </c>
      <c r="S74" s="264"/>
      <c r="T74" s="264" t="s">
        <v>1325</v>
      </c>
      <c r="U74" s="264"/>
      <c r="V74" s="264"/>
      <c r="W74" s="265"/>
      <c r="X74" s="264" t="e">
        <f>INDEX([1]DATA!$Z$10:$Z$285,MATCH(B74,[1]DATA!$C$10:$C$285,0))</f>
        <v>#N/A</v>
      </c>
      <c r="Y74" s="264" t="s">
        <v>37</v>
      </c>
      <c r="Z74" s="264"/>
      <c r="AA74" s="264"/>
      <c r="AB74" s="261" t="s">
        <v>4868</v>
      </c>
      <c r="AC74" s="261" t="s">
        <v>1321</v>
      </c>
      <c r="AD74" s="261" t="s">
        <v>49</v>
      </c>
      <c r="AE74" s="261"/>
      <c r="AF74" s="265"/>
      <c r="AG74" s="261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4872</v>
      </c>
    </row>
    <row r="75" spans="1:107" ht="100.8" x14ac:dyDescent="0.3">
      <c r="A75" s="258" t="s">
        <v>1093</v>
      </c>
      <c r="B75" s="287" t="s">
        <v>4859</v>
      </c>
      <c r="C75" s="287" t="s">
        <v>4860</v>
      </c>
      <c r="D75" s="261" t="s">
        <v>20</v>
      </c>
      <c r="E75" s="261" t="s">
        <v>576</v>
      </c>
      <c r="F75" s="261" t="s">
        <v>1295</v>
      </c>
      <c r="G75" s="288" t="s">
        <v>332</v>
      </c>
      <c r="H75" s="270" t="s">
        <v>35</v>
      </c>
      <c r="I75" s="263" t="s">
        <v>332</v>
      </c>
      <c r="J75" s="263" t="s">
        <v>332</v>
      </c>
      <c r="K75" s="261" t="s">
        <v>2796</v>
      </c>
      <c r="L75" s="269"/>
      <c r="M75" s="261" t="s">
        <v>37</v>
      </c>
      <c r="N75" s="261" t="s">
        <v>141</v>
      </c>
      <c r="O75" s="289"/>
      <c r="P75" s="290"/>
      <c r="Q75" s="290"/>
      <c r="R75" s="261" t="s">
        <v>3059</v>
      </c>
      <c r="S75" s="289" t="s">
        <v>3909</v>
      </c>
      <c r="T75" s="289" t="s">
        <v>1483</v>
      </c>
      <c r="U75" s="291"/>
      <c r="V75" s="291" t="s">
        <v>1442</v>
      </c>
      <c r="W75" s="290"/>
      <c r="X75" s="292" t="e">
        <f>INDEX([1]DATA!$Z$10:$Z$285,MATCH(B75,[1]DATA!$C$10:$C$285,0))</f>
        <v>#N/A</v>
      </c>
      <c r="Y75" s="289" t="s">
        <v>37</v>
      </c>
      <c r="Z75" s="289" t="s">
        <v>115</v>
      </c>
      <c r="AA75" s="289" t="s">
        <v>22</v>
      </c>
      <c r="AB75" s="261" t="s">
        <v>4868</v>
      </c>
      <c r="AC75" s="261" t="s">
        <v>3931</v>
      </c>
      <c r="AD75" s="261" t="s">
        <v>37</v>
      </c>
      <c r="AE75" s="261"/>
      <c r="AF75" s="265"/>
      <c r="AG75" s="261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8" t="s">
        <v>332</v>
      </c>
      <c r="BP75" s="276" t="s">
        <v>4495</v>
      </c>
    </row>
    <row r="76" spans="1:107" s="233" customFormat="1" ht="84" customHeight="1" x14ac:dyDescent="0.35">
      <c r="A76" s="227"/>
      <c r="B76" s="327" t="s">
        <v>4461</v>
      </c>
      <c r="C76" s="327"/>
      <c r="D76" s="327"/>
      <c r="E76" s="327"/>
      <c r="F76" s="327"/>
      <c r="G76" s="327"/>
      <c r="H76" s="327"/>
      <c r="I76" s="327"/>
      <c r="J76" s="327"/>
      <c r="K76" s="327"/>
      <c r="L76" s="239"/>
      <c r="M76" s="228"/>
      <c r="N76" s="239"/>
      <c r="O76" s="229"/>
      <c r="P76" s="230"/>
      <c r="Q76" s="231"/>
      <c r="R76" s="339" t="s">
        <v>4869</v>
      </c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  <c r="AG76" s="339"/>
      <c r="AH76" s="339"/>
      <c r="AI76" s="339"/>
      <c r="AJ76" s="339"/>
      <c r="AK76" s="339"/>
      <c r="AL76" s="339"/>
      <c r="AM76" s="339"/>
      <c r="AN76" s="339"/>
      <c r="AO76" s="339"/>
      <c r="AP76" s="339"/>
      <c r="AQ76" s="339"/>
      <c r="AR76" s="339"/>
      <c r="AS76" s="339"/>
      <c r="AT76" s="339"/>
      <c r="AU76" s="339"/>
      <c r="AV76" s="339"/>
      <c r="AW76" s="339"/>
      <c r="AX76" s="339"/>
      <c r="AY76" s="339"/>
      <c r="AZ76" s="339"/>
      <c r="BA76" s="339"/>
      <c r="BB76" s="339"/>
      <c r="BC76" s="339"/>
      <c r="BD76" s="339"/>
      <c r="BE76" s="339"/>
      <c r="BF76" s="339"/>
      <c r="BG76" s="339"/>
      <c r="BH76" s="339"/>
      <c r="BI76" s="339"/>
      <c r="BJ76" s="339"/>
      <c r="BK76" s="339"/>
      <c r="BL76" s="339"/>
      <c r="BM76" s="339"/>
      <c r="BN76" s="339"/>
      <c r="BO76" s="339"/>
      <c r="BP76" s="339"/>
      <c r="BQ76" s="235"/>
      <c r="BR76" s="235"/>
      <c r="BS76" s="235"/>
      <c r="BT76" s="235"/>
      <c r="BU76" s="235"/>
      <c r="BV76" s="235"/>
      <c r="BW76" s="235"/>
      <c r="BX76" s="235"/>
      <c r="BY76" s="235"/>
      <c r="BZ76" s="235"/>
      <c r="CA76" s="235"/>
      <c r="CB76" s="235"/>
      <c r="CC76" s="235"/>
      <c r="CD76" s="235"/>
      <c r="CE76" s="235"/>
      <c r="CF76" s="235"/>
      <c r="CG76" s="235"/>
      <c r="CH76" s="235"/>
      <c r="CI76" s="235"/>
      <c r="CJ76" s="235"/>
      <c r="CK76" s="235"/>
      <c r="CL76" s="235"/>
      <c r="CM76" s="235"/>
      <c r="CN76" s="235"/>
      <c r="CO76" s="235"/>
      <c r="CP76" s="235"/>
      <c r="CQ76" s="235"/>
      <c r="CR76" s="235"/>
      <c r="CS76" s="235"/>
      <c r="CT76" s="235"/>
      <c r="CU76" s="235"/>
      <c r="CV76" s="235"/>
      <c r="CW76" s="235"/>
      <c r="CX76" s="235"/>
      <c r="CY76" s="235"/>
      <c r="CZ76" s="235"/>
      <c r="DC76" s="243"/>
    </row>
    <row r="77" spans="1:107" s="110" customFormat="1" x14ac:dyDescent="0.3">
      <c r="A77" s="220"/>
      <c r="C77" s="220"/>
      <c r="D77" s="220"/>
      <c r="E77" s="220"/>
      <c r="F77" s="220"/>
      <c r="G77" s="253"/>
      <c r="H77" s="253"/>
      <c r="X77" s="221"/>
      <c r="AJ77" s="220"/>
      <c r="AL77" s="220"/>
      <c r="BS77" s="100"/>
      <c r="BT77" s="100"/>
      <c r="BW77" s="220"/>
    </row>
    <row r="78" spans="1:107" s="110" customFormat="1" x14ac:dyDescent="0.3">
      <c r="A78" s="220"/>
      <c r="C78" s="220"/>
      <c r="D78" s="220"/>
      <c r="E78" s="220"/>
      <c r="F78" s="220"/>
      <c r="G78" s="253"/>
      <c r="H78" s="253"/>
      <c r="X78" s="221"/>
      <c r="AJ78" s="220"/>
      <c r="AL78" s="220"/>
      <c r="BS78" s="100"/>
      <c r="BT78" s="100"/>
      <c r="BW78" s="220"/>
    </row>
    <row r="79" spans="1:107" s="110" customFormat="1" x14ac:dyDescent="0.3">
      <c r="A79" s="220"/>
      <c r="C79" s="220"/>
      <c r="D79" s="220"/>
      <c r="E79" s="220"/>
      <c r="F79" s="220"/>
      <c r="G79" s="253"/>
      <c r="H79" s="253"/>
      <c r="X79" s="221"/>
      <c r="AJ79" s="220"/>
      <c r="AL79" s="220"/>
      <c r="BS79" s="100"/>
      <c r="BT79" s="100"/>
      <c r="BW79" s="220"/>
    </row>
    <row r="80" spans="1:107" s="110" customFormat="1" x14ac:dyDescent="0.3">
      <c r="A80" s="220"/>
      <c r="C80" s="220"/>
      <c r="D80" s="220"/>
      <c r="E80" s="220"/>
      <c r="F80" s="220"/>
      <c r="G80" s="253"/>
      <c r="H80" s="253"/>
      <c r="X80" s="221"/>
      <c r="AJ80" s="220"/>
      <c r="AL80" s="220"/>
      <c r="BS80" s="100"/>
      <c r="BT80" s="100"/>
      <c r="BW80" s="220"/>
    </row>
    <row r="81" spans="1:109" s="294" customFormat="1" ht="25.8" customHeight="1" x14ac:dyDescent="0.25">
      <c r="A81" s="293"/>
      <c r="B81" s="338" t="s">
        <v>106</v>
      </c>
      <c r="C81" s="338"/>
      <c r="D81" s="338"/>
      <c r="E81" s="338"/>
      <c r="F81" s="338"/>
      <c r="G81" s="338"/>
      <c r="H81" s="338"/>
      <c r="I81" s="338"/>
      <c r="J81" s="338"/>
      <c r="K81" s="338"/>
      <c r="R81" s="338" t="s">
        <v>19</v>
      </c>
      <c r="S81" s="338"/>
      <c r="T81" s="338"/>
      <c r="U81" s="338"/>
      <c r="V81" s="338"/>
      <c r="W81" s="338"/>
      <c r="X81" s="338"/>
      <c r="Y81" s="338"/>
      <c r="Z81" s="338"/>
      <c r="AA81" s="338"/>
      <c r="AB81" s="338"/>
      <c r="AC81" s="338"/>
      <c r="AD81" s="338"/>
      <c r="AE81" s="338"/>
      <c r="AF81" s="338"/>
      <c r="AG81" s="338"/>
      <c r="AH81" s="338"/>
      <c r="AI81" s="338"/>
      <c r="AJ81" s="338"/>
      <c r="AK81" s="338"/>
      <c r="AL81" s="338"/>
      <c r="AM81" s="338"/>
      <c r="AN81" s="338"/>
      <c r="AO81" s="338"/>
      <c r="AP81" s="338"/>
      <c r="AQ81" s="338"/>
      <c r="AR81" s="338"/>
      <c r="AS81" s="338"/>
      <c r="AT81" s="338"/>
      <c r="AU81" s="338"/>
      <c r="AV81" s="338"/>
      <c r="AW81" s="338"/>
      <c r="AX81" s="338"/>
      <c r="AY81" s="338"/>
      <c r="AZ81" s="338"/>
      <c r="BA81" s="338"/>
      <c r="BB81" s="338"/>
      <c r="BC81" s="338"/>
      <c r="BD81" s="338"/>
      <c r="BE81" s="338"/>
      <c r="BF81" s="338"/>
      <c r="BG81" s="338"/>
      <c r="BH81" s="338"/>
      <c r="BI81" s="338"/>
      <c r="BJ81" s="338"/>
      <c r="BK81" s="338"/>
      <c r="BL81" s="338"/>
      <c r="BM81" s="338"/>
      <c r="BN81" s="338"/>
      <c r="BO81" s="338"/>
      <c r="BP81" s="338"/>
      <c r="BQ81" s="295"/>
      <c r="BR81" s="295"/>
      <c r="BS81" s="295"/>
      <c r="BT81" s="295"/>
      <c r="BU81" s="295"/>
      <c r="BV81" s="295"/>
      <c r="BW81" s="295"/>
      <c r="BX81" s="295"/>
      <c r="BY81" s="295"/>
      <c r="BZ81" s="295"/>
      <c r="CA81" s="295"/>
      <c r="CB81" s="295"/>
      <c r="CC81" s="295"/>
      <c r="CD81" s="295"/>
      <c r="CE81" s="295"/>
      <c r="CF81" s="295"/>
      <c r="CG81" s="295"/>
      <c r="CH81" s="295"/>
      <c r="CI81" s="295"/>
      <c r="CJ81" s="295"/>
      <c r="CK81" s="295"/>
      <c r="CL81" s="295"/>
      <c r="CM81" s="295"/>
      <c r="CN81" s="295"/>
      <c r="CO81" s="295"/>
      <c r="CP81" s="295"/>
      <c r="CQ81" s="295"/>
      <c r="CR81" s="295"/>
      <c r="CS81" s="295"/>
      <c r="CT81" s="295"/>
      <c r="CU81" s="295"/>
      <c r="CV81" s="295"/>
      <c r="CW81" s="295"/>
      <c r="CX81" s="295"/>
      <c r="CY81" s="295"/>
      <c r="CZ81" s="295"/>
      <c r="DC81" s="296"/>
      <c r="DD81" s="295"/>
      <c r="DE81" s="295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TOAN TRUONG</vt:lpstr>
      <vt:lpstr>CB-GV-NV TOAN TRUONG</vt:lpstr>
      <vt:lpstr>DU LIEU GOC</vt:lpstr>
      <vt:lpstr>TC 2.6 TIENG ANH (110)</vt:lpstr>
      <vt:lpstr>GIANG VIEN</vt:lpstr>
      <vt:lpstr>CBQL</vt:lpstr>
      <vt:lpstr>'110 TRONG DIEM'!Print_Titles</vt:lpstr>
      <vt:lpstr>'CB-GV-NV TOAN TRUONG'!Print_Titles</vt:lpstr>
      <vt:lpstr>'GV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2019-11-13T08:05:54Z</cp:lastPrinted>
  <dcterms:created xsi:type="dcterms:W3CDTF">2017-09-06T00:47:02Z</dcterms:created>
  <dcterms:modified xsi:type="dcterms:W3CDTF">2019-11-19T08:46:57Z</dcterms:modified>
</cp:coreProperties>
</file>